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lara.jelinkova\Desktop\"/>
    </mc:Choice>
  </mc:AlternateContent>
  <xr:revisionPtr revIDLastSave="0" documentId="8_{F802C30A-CDB1-4BB4-AA6E-E49FCBAAC4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těžní čísla" sheetId="1" r:id="rId1"/>
    <sheet name="Body" sheetId="2" r:id="rId2"/>
    <sheet name="Výsledky pro tis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" l="1"/>
  <c r="M30" i="3"/>
  <c r="M21" i="3"/>
  <c r="M22" i="3"/>
  <c r="M18" i="3"/>
  <c r="M28" i="3"/>
  <c r="M20" i="3"/>
  <c r="M7" i="3"/>
  <c r="M23" i="3"/>
  <c r="M35" i="3"/>
  <c r="M15" i="3"/>
  <c r="M29" i="3"/>
  <c r="M36" i="3"/>
  <c r="I19" i="2"/>
  <c r="I24" i="2"/>
  <c r="I13" i="2"/>
  <c r="I25" i="2"/>
  <c r="I3" i="2"/>
  <c r="I11" i="2"/>
  <c r="I20" i="2"/>
  <c r="I27" i="2"/>
  <c r="I6" i="2"/>
  <c r="I18" i="2"/>
  <c r="I17" i="2"/>
  <c r="M12" i="3"/>
  <c r="I23" i="2"/>
  <c r="I2" i="2"/>
  <c r="M5" i="3"/>
  <c r="M9" i="3"/>
  <c r="I5" i="2"/>
  <c r="I22" i="2"/>
  <c r="M26" i="3"/>
  <c r="M24" i="3"/>
  <c r="M25" i="3"/>
  <c r="M33" i="3"/>
  <c r="M8" i="3"/>
  <c r="M19" i="3"/>
  <c r="M34" i="3"/>
  <c r="M16" i="3"/>
  <c r="M13" i="3"/>
  <c r="M17" i="3"/>
  <c r="M10" i="3"/>
  <c r="M14" i="3"/>
  <c r="M32" i="3"/>
  <c r="M27" i="3"/>
  <c r="M31" i="3"/>
  <c r="M6" i="3"/>
  <c r="I14" i="2"/>
  <c r="I4" i="2"/>
  <c r="I15" i="2"/>
  <c r="I16" i="2"/>
  <c r="I12" i="2"/>
  <c r="I21" i="2"/>
  <c r="I10" i="2"/>
  <c r="I30" i="2"/>
  <c r="I9" i="2"/>
  <c r="I31" i="2"/>
  <c r="I29" i="2"/>
  <c r="I28" i="2"/>
  <c r="I26" i="2"/>
  <c r="I32" i="2"/>
  <c r="I8" i="2"/>
  <c r="I7" i="2"/>
  <c r="N5" i="3" l="1"/>
</calcChain>
</file>

<file path=xl/sharedStrings.xml><?xml version="1.0" encoding="utf-8"?>
<sst xmlns="http://schemas.openxmlformats.org/spreadsheetml/2006/main" count="304" uniqueCount="178">
  <si>
    <t>Soutěžní číslo</t>
  </si>
  <si>
    <t>Jméno</t>
  </si>
  <si>
    <t>Příjmení</t>
  </si>
  <si>
    <t>Škola</t>
  </si>
  <si>
    <t>Rok narození</t>
  </si>
  <si>
    <t>Ročník studia</t>
  </si>
  <si>
    <t>Délka studia</t>
  </si>
  <si>
    <t>Kraj</t>
  </si>
  <si>
    <t>Místo konání</t>
  </si>
  <si>
    <t>Složení hodnotící komise</t>
  </si>
  <si>
    <t>Test</t>
  </si>
  <si>
    <t>P. rostliny</t>
  </si>
  <si>
    <t>P. živočichů</t>
  </si>
  <si>
    <t>SP</t>
  </si>
  <si>
    <t>Úloha 1</t>
  </si>
  <si>
    <t>Úloha 2</t>
  </si>
  <si>
    <t>Úloha 3</t>
  </si>
  <si>
    <t>Součet</t>
  </si>
  <si>
    <t>Zkouška</t>
  </si>
  <si>
    <t>Pořadí</t>
  </si>
  <si>
    <t>P. botanika</t>
  </si>
  <si>
    <t>P. zoologie</t>
  </si>
  <si>
    <t>P. speciální</t>
  </si>
  <si>
    <t>Celkem</t>
  </si>
  <si>
    <t>%</t>
  </si>
  <si>
    <t>Hodnocení</t>
  </si>
  <si>
    <t>Maximum</t>
  </si>
  <si>
    <t>-</t>
  </si>
  <si>
    <t>úspěšný řešitel</t>
  </si>
  <si>
    <r>
      <t xml:space="preserve">Email na studenta </t>
    </r>
    <r>
      <rPr>
        <sz val="12"/>
        <color theme="1"/>
        <rFont val="Candara"/>
        <family val="2"/>
        <charset val="238"/>
      </rPr>
      <t>(pro kontaktování ohledně Běstviny/ústředního kola)</t>
    </r>
  </si>
  <si>
    <t>Gymnázium Polička</t>
  </si>
  <si>
    <t>Gymnázium Česká Třebová</t>
  </si>
  <si>
    <t>Ondřej</t>
  </si>
  <si>
    <t>Gymnázium Přelouč</t>
  </si>
  <si>
    <t>Gymnázium Ústí nad Orlicí</t>
  </si>
  <si>
    <t>Marie</t>
  </si>
  <si>
    <t>Gymnázium Lanškroun</t>
  </si>
  <si>
    <t>Gymnázium Vysoké Mýto</t>
  </si>
  <si>
    <t>Adam</t>
  </si>
  <si>
    <t>Gymnázium Svitavy</t>
  </si>
  <si>
    <t>Filip</t>
  </si>
  <si>
    <t>Pardubický</t>
  </si>
  <si>
    <t>Gymnázium Josefa Ressela, Chrudim</t>
  </si>
  <si>
    <t>Mgr. Eva Hrubá</t>
  </si>
  <si>
    <t>Mgr. Jitka Holá</t>
  </si>
  <si>
    <t>Mgr. Petr Sedlák</t>
  </si>
  <si>
    <t>Mgr. Věra Sedláková</t>
  </si>
  <si>
    <t>Pardubický kraj</t>
  </si>
  <si>
    <t>Matěj Vostrčil</t>
  </si>
  <si>
    <t>Andrle</t>
  </si>
  <si>
    <t>Gymnázium Skuteč</t>
  </si>
  <si>
    <t>Eduard</t>
  </si>
  <si>
    <t>Horák</t>
  </si>
  <si>
    <t>Gymnázium A. Jiráska, Litomyšl</t>
  </si>
  <si>
    <t>Jirout</t>
  </si>
  <si>
    <t>Zuzana</t>
  </si>
  <si>
    <t>Karlíková</t>
  </si>
  <si>
    <t>Gymnázium Dr. E. Holuba, Holice</t>
  </si>
  <si>
    <t xml:space="preserve">Kateřina </t>
  </si>
  <si>
    <t>Kastnerová</t>
  </si>
  <si>
    <t>Lucie</t>
  </si>
  <si>
    <t>Kotvová</t>
  </si>
  <si>
    <t>Jonáš</t>
  </si>
  <si>
    <t>Matuška</t>
  </si>
  <si>
    <t>Linda</t>
  </si>
  <si>
    <t>Melišíková</t>
  </si>
  <si>
    <t>Matěj</t>
  </si>
  <si>
    <t>Pokorný</t>
  </si>
  <si>
    <t>Gymnázium K. V. Raise, Hlinsko</t>
  </si>
  <si>
    <t>Anežka</t>
  </si>
  <si>
    <t>Prodělalová</t>
  </si>
  <si>
    <t>Schmíd</t>
  </si>
  <si>
    <t>Viktorie</t>
  </si>
  <si>
    <t>Tomanová</t>
  </si>
  <si>
    <t>Gymnázuim Ústí nad Orlicí</t>
  </si>
  <si>
    <t>Pavla</t>
  </si>
  <si>
    <t>Šafrová</t>
  </si>
  <si>
    <t>Šedová</t>
  </si>
  <si>
    <t>Markéta</t>
  </si>
  <si>
    <t>Škapová</t>
  </si>
  <si>
    <t>Gymnázium Josefa Resela, Chrudim</t>
  </si>
  <si>
    <t>Sára</t>
  </si>
  <si>
    <t>Šumová</t>
  </si>
  <si>
    <t xml:space="preserve">Anna </t>
  </si>
  <si>
    <t>Strnadová</t>
  </si>
  <si>
    <t>RNDr. Marta Najbertová</t>
  </si>
  <si>
    <t>Brychtová</t>
  </si>
  <si>
    <t xml:space="preserve">Martina </t>
  </si>
  <si>
    <t>Černá</t>
  </si>
  <si>
    <t>SPŠCH Pardubice</t>
  </si>
  <si>
    <t>Gita</t>
  </si>
  <si>
    <t>Henychová</t>
  </si>
  <si>
    <t>Lenka</t>
  </si>
  <si>
    <t>Hromádková</t>
  </si>
  <si>
    <t>Lea</t>
  </si>
  <si>
    <t>Nožičková</t>
  </si>
  <si>
    <t>Gymnázium Mozartova, Pardubice</t>
  </si>
  <si>
    <t>Fiala</t>
  </si>
  <si>
    <t>Gymnázium, Pardubice, Dašická</t>
  </si>
  <si>
    <t>Julie</t>
  </si>
  <si>
    <t>Zdražilová</t>
  </si>
  <si>
    <t>Toncrová</t>
  </si>
  <si>
    <t>Antonín</t>
  </si>
  <si>
    <t>Kouba</t>
  </si>
  <si>
    <t>Tereza</t>
  </si>
  <si>
    <t>Kratochvílová</t>
  </si>
  <si>
    <t>Vít</t>
  </si>
  <si>
    <t>Pilař</t>
  </si>
  <si>
    <t>Bejblík</t>
  </si>
  <si>
    <t>Jana</t>
  </si>
  <si>
    <t>Hladíková</t>
  </si>
  <si>
    <t>annastrnadova2018@seznam.cz</t>
  </si>
  <si>
    <t>mramurek8@gmail.com</t>
  </si>
  <si>
    <t>katerina.sedova@zaci.gymnct.cz</t>
  </si>
  <si>
    <t>vedec.ok@gmail.com</t>
  </si>
  <si>
    <t>viktorie9tomanova@gmail.com</t>
  </si>
  <si>
    <t>pokorny.matej@gymhlinsko.cz</t>
  </si>
  <si>
    <t>m.andrlatko@mujmail.cz</t>
  </si>
  <si>
    <t>safrova.pavla@email.cz</t>
  </si>
  <si>
    <t>karlikova19@seznam.cz</t>
  </si>
  <si>
    <t>linda.melisikova@seznam.cz</t>
  </si>
  <si>
    <t>xsumova@gymuo.cz</t>
  </si>
  <si>
    <t>jonasmatuska0@gmail.com</t>
  </si>
  <si>
    <t>adam.jirout@zaci.gymnct.cz</t>
  </si>
  <si>
    <t>anezka.prodelalova@seznam.cz</t>
  </si>
  <si>
    <t>lkotvova@seznam.cz</t>
  </si>
  <si>
    <t>kackakastnerova@gmail.com</t>
  </si>
  <si>
    <t>maky.skap@email.cz</t>
  </si>
  <si>
    <t>brychtovalu@gymla.cz</t>
  </si>
  <si>
    <t>cernamartinaa@seznam.cz</t>
  </si>
  <si>
    <t>gitahenychova@gmail.cz</t>
  </si>
  <si>
    <t>lenka-hr@email.cz</t>
  </si>
  <si>
    <t>Karolína</t>
  </si>
  <si>
    <t>Skulbaševská</t>
  </si>
  <si>
    <t>Letohradské soukromé gymnázium</t>
  </si>
  <si>
    <t>lea.nozickovaeznam.cz</t>
  </si>
  <si>
    <t>karolina.skulbasevska@lsg.cz</t>
  </si>
  <si>
    <t>julca.zdrazilova@gmail.com</t>
  </si>
  <si>
    <t>toncrovaka@gymla.cz</t>
  </si>
  <si>
    <t>tonikouba32@gmail.com</t>
  </si>
  <si>
    <t>Výsledková listina krajského kola 58. ročníku Biologické olympiády, kategorie B</t>
  </si>
  <si>
    <t>vpilar98@gmail.com</t>
  </si>
  <si>
    <t>matejbejb@gmail.com</t>
  </si>
  <si>
    <t>fialafilip1995@gmail.com</t>
  </si>
  <si>
    <t>janina.hla@email.cz</t>
  </si>
  <si>
    <t>tereza.kratochvilova.2019b@gypce.cz</t>
  </si>
  <si>
    <t>ano</t>
  </si>
  <si>
    <t>1.</t>
  </si>
  <si>
    <t>9.</t>
  </si>
  <si>
    <t>5.</t>
  </si>
  <si>
    <t>7.</t>
  </si>
  <si>
    <t>8.</t>
  </si>
  <si>
    <t>6.</t>
  </si>
  <si>
    <t>2.</t>
  </si>
  <si>
    <t>4.</t>
  </si>
  <si>
    <t>3.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</si>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</sst>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b/>
      <sz val="12"/>
      <color theme="1"/>
      <name val="Candara"/>
      <family val="2"/>
      <charset val="238"/>
    </font>
    <font>
      <sz val="12"/>
      <color theme="1"/>
      <name val="Candara"/>
      <family val="2"/>
      <charset val="238"/>
    </font>
    <font>
      <b/>
      <sz val="25"/>
      <color theme="1"/>
      <name val="Candara"/>
      <family val="2"/>
      <charset val="238"/>
    </font>
    <font>
      <sz val="10"/>
      <color theme="1"/>
      <name val="Candara"/>
      <family val="2"/>
      <charset val="238"/>
    </font>
    <font>
      <sz val="12"/>
      <color rgb="FF000000"/>
      <name val="Candara"/>
      <family val="2"/>
      <charset val="238"/>
    </font>
    <font>
      <b/>
      <sz val="12"/>
      <color theme="1"/>
      <name val="Candara"/>
      <family val="2"/>
      <charset val="238"/>
    </font>
    <font>
      <sz val="12"/>
      <color theme="1"/>
      <name val="Candara"/>
      <family val="2"/>
      <charset val="238"/>
    </font>
    <font>
      <u/>
      <sz val="10"/>
      <color theme="10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ndara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1" applyBorder="1"/>
    <xf numFmtId="0" fontId="11" fillId="0" borderId="1" xfId="0" applyFont="1" applyFill="1" applyBorder="1"/>
    <xf numFmtId="0" fontId="11" fillId="0" borderId="3" xfId="0" applyFont="1" applyFill="1" applyBorder="1"/>
    <xf numFmtId="0" fontId="8" fillId="0" borderId="3" xfId="1" applyFill="1" applyBorder="1"/>
    <xf numFmtId="0" fontId="15" fillId="0" borderId="3" xfId="0" applyFont="1" applyFill="1" applyBorder="1"/>
    <xf numFmtId="0" fontId="6" fillId="2" borderId="5" xfId="0" applyFont="1" applyFill="1" applyBorder="1" applyAlignment="1">
      <alignment horizontal="left" vertical="center" wrapText="1"/>
    </xf>
    <xf numFmtId="0" fontId="9" fillId="0" borderId="5" xfId="0" applyFont="1" applyBorder="1"/>
    <xf numFmtId="0" fontId="11" fillId="0" borderId="5" xfId="0" applyFont="1" applyFill="1" applyBorder="1"/>
    <xf numFmtId="0" fontId="6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/>
    <xf numFmtId="0" fontId="17" fillId="0" borderId="1" xfId="0" applyFont="1" applyBorder="1"/>
    <xf numFmtId="0" fontId="15" fillId="0" borderId="5" xfId="0" applyFont="1" applyFill="1" applyBorder="1"/>
    <xf numFmtId="0" fontId="15" fillId="0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5" fillId="0" borderId="1" xfId="0" applyFont="1" applyBorder="1"/>
    <xf numFmtId="0" fontId="18" fillId="0" borderId="3" xfId="0" applyFont="1" applyBorder="1"/>
    <xf numFmtId="0" fontId="11" fillId="0" borderId="3" xfId="0" applyFont="1" applyBorder="1"/>
    <xf numFmtId="0" fontId="15" fillId="0" borderId="4" xfId="0" applyFont="1" applyFill="1" applyBorder="1"/>
    <xf numFmtId="0" fontId="15" fillId="0" borderId="3" xfId="0" applyFont="1" applyBorder="1" applyAlignment="1">
      <alignment horizontal="right" vertical="center" wrapText="1"/>
    </xf>
    <xf numFmtId="0" fontId="15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5" fillId="3" borderId="5" xfId="0" applyFont="1" applyFill="1" applyBorder="1"/>
    <xf numFmtId="0" fontId="15" fillId="3" borderId="1" xfId="0" applyFont="1" applyFill="1" applyBorder="1"/>
    <xf numFmtId="0" fontId="15" fillId="3" borderId="3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frova.pavla@email.cz" TargetMode="External"/><Relationship Id="rId13" Type="http://schemas.openxmlformats.org/officeDocument/2006/relationships/hyperlink" Target="mailto:adam.jirout@zaci.gymnct.cz" TargetMode="External"/><Relationship Id="rId18" Type="http://schemas.openxmlformats.org/officeDocument/2006/relationships/hyperlink" Target="mailto:brychtovalu@gymla.cz" TargetMode="External"/><Relationship Id="rId26" Type="http://schemas.openxmlformats.org/officeDocument/2006/relationships/hyperlink" Target="mailto:vpilar98@gmail.com" TargetMode="External"/><Relationship Id="rId3" Type="http://schemas.openxmlformats.org/officeDocument/2006/relationships/hyperlink" Target="mailto:katerina.sedova@zaci.gymnct.cz" TargetMode="External"/><Relationship Id="rId21" Type="http://schemas.openxmlformats.org/officeDocument/2006/relationships/hyperlink" Target="mailto:lenka-hr@email.cz" TargetMode="External"/><Relationship Id="rId7" Type="http://schemas.openxmlformats.org/officeDocument/2006/relationships/hyperlink" Target="mailto:m.andrlatko@mujmail.cz" TargetMode="External"/><Relationship Id="rId12" Type="http://schemas.openxmlformats.org/officeDocument/2006/relationships/hyperlink" Target="mailto:jonasmatuska0@gmail.com" TargetMode="External"/><Relationship Id="rId17" Type="http://schemas.openxmlformats.org/officeDocument/2006/relationships/hyperlink" Target="mailto:maky.skap@email.cz" TargetMode="External"/><Relationship Id="rId25" Type="http://schemas.openxmlformats.org/officeDocument/2006/relationships/hyperlink" Target="mailto:tonikouba32@gmail.com" TargetMode="External"/><Relationship Id="rId2" Type="http://schemas.openxmlformats.org/officeDocument/2006/relationships/hyperlink" Target="mailto:mramurek8@gmail.com" TargetMode="External"/><Relationship Id="rId16" Type="http://schemas.openxmlformats.org/officeDocument/2006/relationships/hyperlink" Target="mailto:kackakastnerova@gmail.com" TargetMode="External"/><Relationship Id="rId20" Type="http://schemas.openxmlformats.org/officeDocument/2006/relationships/hyperlink" Target="mailto:gitahenychova@gmail.cz" TargetMode="External"/><Relationship Id="rId1" Type="http://schemas.openxmlformats.org/officeDocument/2006/relationships/hyperlink" Target="mailto:annastrnadova2018@seznam.cz" TargetMode="External"/><Relationship Id="rId6" Type="http://schemas.openxmlformats.org/officeDocument/2006/relationships/hyperlink" Target="mailto:pokorny.matej@gymhlinsko.cz" TargetMode="External"/><Relationship Id="rId11" Type="http://schemas.openxmlformats.org/officeDocument/2006/relationships/hyperlink" Target="mailto:xsumova@gymuo.cz" TargetMode="External"/><Relationship Id="rId24" Type="http://schemas.openxmlformats.org/officeDocument/2006/relationships/hyperlink" Target="mailto:toncrovaka@gymla.cz" TargetMode="External"/><Relationship Id="rId5" Type="http://schemas.openxmlformats.org/officeDocument/2006/relationships/hyperlink" Target="mailto:viktorie9tomanova@gmail.com" TargetMode="External"/><Relationship Id="rId15" Type="http://schemas.openxmlformats.org/officeDocument/2006/relationships/hyperlink" Target="mailto:lkotvova@seznam.cz" TargetMode="External"/><Relationship Id="rId23" Type="http://schemas.openxmlformats.org/officeDocument/2006/relationships/hyperlink" Target="mailto:julca.zdrazilova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linda.melisikova@seznam.cz" TargetMode="External"/><Relationship Id="rId19" Type="http://schemas.openxmlformats.org/officeDocument/2006/relationships/hyperlink" Target="mailto:cernamartinaa@seznam.cz" TargetMode="External"/><Relationship Id="rId4" Type="http://schemas.openxmlformats.org/officeDocument/2006/relationships/hyperlink" Target="mailto:vedec.ok@gmail.com" TargetMode="External"/><Relationship Id="rId9" Type="http://schemas.openxmlformats.org/officeDocument/2006/relationships/hyperlink" Target="mailto:karlikova19@seznam.cz" TargetMode="External"/><Relationship Id="rId14" Type="http://schemas.openxmlformats.org/officeDocument/2006/relationships/hyperlink" Target="mailto:anezka.prodelalova@seznam.cz" TargetMode="External"/><Relationship Id="rId22" Type="http://schemas.openxmlformats.org/officeDocument/2006/relationships/hyperlink" Target="mailto:karolina.skulbasevska@lsg.cz" TargetMode="External"/><Relationship Id="rId27" Type="http://schemas.openxmlformats.org/officeDocument/2006/relationships/hyperlink" Target="mailto:matejbej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2"/>
  <sheetViews>
    <sheetView tabSelected="1" workbookViewId="0">
      <pane ySplit="1" topLeftCell="A2" activePane="bottomLeft" state="frozen"/>
      <selection pane="bottomLeft" activeCell="G30" sqref="G30"/>
    </sheetView>
  </sheetViews>
  <sheetFormatPr defaultColWidth="12.7109375" defaultRowHeight="15.75" customHeight="1" x14ac:dyDescent="0.25"/>
  <cols>
    <col min="1" max="1" width="13.42578125" style="12" customWidth="1"/>
    <col min="2" max="3" width="12.7109375" style="12"/>
    <col min="4" max="4" width="31.5703125" style="12" customWidth="1"/>
    <col min="5" max="7" width="12.7109375" style="12"/>
    <col min="8" max="8" width="32.85546875" style="12" customWidth="1"/>
    <col min="9" max="9" width="23.140625" style="12" customWidth="1"/>
    <col min="10" max="10" width="22.28515625" style="12" customWidth="1"/>
    <col min="11" max="16384" width="12.7109375" style="12"/>
  </cols>
  <sheetData>
    <row r="1" spans="1:25" ht="54.75" customHeight="1" x14ac:dyDescent="0.25">
      <c r="A1" s="24" t="s">
        <v>0</v>
      </c>
      <c r="B1" s="21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29</v>
      </c>
      <c r="J1" s="6" t="s">
        <v>7</v>
      </c>
      <c r="K1" s="7" t="s">
        <v>41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ht="15.75" customHeight="1" x14ac:dyDescent="0.25">
      <c r="A2" s="25">
        <v>1</v>
      </c>
      <c r="B2" s="22" t="s">
        <v>83</v>
      </c>
      <c r="C2" s="15" t="s">
        <v>84</v>
      </c>
      <c r="D2" s="15" t="s">
        <v>33</v>
      </c>
      <c r="E2" s="31">
        <v>2007</v>
      </c>
      <c r="F2" s="14">
        <v>6</v>
      </c>
      <c r="G2" s="14">
        <v>8</v>
      </c>
      <c r="H2" s="16" t="s">
        <v>111</v>
      </c>
      <c r="J2" s="10" t="s">
        <v>8</v>
      </c>
      <c r="K2" s="9" t="s">
        <v>42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.75" customHeight="1" x14ac:dyDescent="0.25">
      <c r="A3" s="26">
        <v>2</v>
      </c>
      <c r="B3" s="23" t="s">
        <v>32</v>
      </c>
      <c r="C3" s="17" t="s">
        <v>71</v>
      </c>
      <c r="D3" s="17" t="s">
        <v>53</v>
      </c>
      <c r="E3" s="17">
        <v>2007</v>
      </c>
      <c r="F3" s="56">
        <v>2</v>
      </c>
      <c r="G3" s="57">
        <v>4</v>
      </c>
      <c r="H3" s="19" t="s">
        <v>112</v>
      </c>
      <c r="J3" s="10" t="s">
        <v>9</v>
      </c>
      <c r="K3" s="9" t="s">
        <v>43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25">
      <c r="A4" s="26">
        <v>3</v>
      </c>
      <c r="B4" s="23" t="s">
        <v>58</v>
      </c>
      <c r="C4" s="17" t="s">
        <v>77</v>
      </c>
      <c r="D4" s="17" t="s">
        <v>31</v>
      </c>
      <c r="E4" s="17">
        <v>2007</v>
      </c>
      <c r="F4" s="56">
        <v>6</v>
      </c>
      <c r="G4" s="57">
        <v>8</v>
      </c>
      <c r="H4" s="19" t="s">
        <v>113</v>
      </c>
      <c r="I4" s="9"/>
      <c r="J4" s="9"/>
      <c r="K4" s="9" t="s">
        <v>44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5.75" customHeight="1" x14ac:dyDescent="0.25">
      <c r="A5" s="26">
        <v>4</v>
      </c>
      <c r="B5" s="23" t="s">
        <v>51</v>
      </c>
      <c r="C5" s="17" t="s">
        <v>52</v>
      </c>
      <c r="D5" s="17" t="s">
        <v>53</v>
      </c>
      <c r="E5" s="17">
        <v>2006</v>
      </c>
      <c r="F5" s="56">
        <v>5</v>
      </c>
      <c r="G5" s="57">
        <v>8</v>
      </c>
      <c r="H5" s="19" t="s">
        <v>114</v>
      </c>
      <c r="I5" s="9"/>
      <c r="J5" s="9"/>
      <c r="K5" s="9" t="s">
        <v>45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5.75" customHeight="1" x14ac:dyDescent="0.25">
      <c r="A6" s="26">
        <v>5</v>
      </c>
      <c r="B6" s="23" t="s">
        <v>72</v>
      </c>
      <c r="C6" s="17" t="s">
        <v>73</v>
      </c>
      <c r="D6" s="17" t="s">
        <v>74</v>
      </c>
      <c r="E6" s="17">
        <v>2008</v>
      </c>
      <c r="F6" s="56">
        <v>1</v>
      </c>
      <c r="G6" s="57">
        <v>4</v>
      </c>
      <c r="H6" s="19" t="s">
        <v>115</v>
      </c>
      <c r="I6" s="9"/>
      <c r="J6" s="9"/>
      <c r="K6" s="9" t="s">
        <v>46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.75" customHeight="1" x14ac:dyDescent="0.25">
      <c r="A7" s="26">
        <v>6</v>
      </c>
      <c r="B7" s="23" t="s">
        <v>66</v>
      </c>
      <c r="C7" s="17" t="s">
        <v>67</v>
      </c>
      <c r="D7" s="17" t="s">
        <v>68</v>
      </c>
      <c r="E7" s="17">
        <v>2007</v>
      </c>
      <c r="F7" s="56">
        <v>1</v>
      </c>
      <c r="G7" s="57">
        <v>4</v>
      </c>
      <c r="H7" s="19" t="s">
        <v>116</v>
      </c>
      <c r="I7" s="9"/>
      <c r="J7" s="9"/>
      <c r="K7" s="30" t="s">
        <v>85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5.75" customHeight="1" x14ac:dyDescent="0.25">
      <c r="A8" s="26">
        <v>7</v>
      </c>
      <c r="B8" s="23" t="s">
        <v>35</v>
      </c>
      <c r="C8" s="17" t="s">
        <v>49</v>
      </c>
      <c r="D8" s="17" t="s">
        <v>50</v>
      </c>
      <c r="E8" s="17">
        <v>2006</v>
      </c>
      <c r="F8" s="56">
        <v>2</v>
      </c>
      <c r="G8" s="57">
        <v>8</v>
      </c>
      <c r="H8" s="19" t="s">
        <v>117</v>
      </c>
      <c r="I8" s="9"/>
      <c r="J8" s="9"/>
      <c r="K8" s="9" t="s">
        <v>48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5.75" customHeight="1" x14ac:dyDescent="0.25">
      <c r="A9" s="26">
        <v>8</v>
      </c>
      <c r="B9" s="23" t="s">
        <v>75</v>
      </c>
      <c r="C9" s="17" t="s">
        <v>76</v>
      </c>
      <c r="D9" s="17" t="s">
        <v>30</v>
      </c>
      <c r="E9" s="17">
        <v>2007</v>
      </c>
      <c r="F9" s="56">
        <v>2</v>
      </c>
      <c r="G9" s="57">
        <v>4</v>
      </c>
      <c r="H9" s="19" t="s">
        <v>118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5.75" customHeight="1" x14ac:dyDescent="0.25">
      <c r="A10" s="26">
        <v>9</v>
      </c>
      <c r="B10" s="23" t="s">
        <v>55</v>
      </c>
      <c r="C10" s="17" t="s">
        <v>56</v>
      </c>
      <c r="D10" s="17" t="s">
        <v>57</v>
      </c>
      <c r="E10" s="17">
        <v>2006</v>
      </c>
      <c r="F10" s="56">
        <v>2</v>
      </c>
      <c r="G10" s="57">
        <v>4</v>
      </c>
      <c r="H10" s="19" t="s">
        <v>119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.75" customHeight="1" x14ac:dyDescent="0.25">
      <c r="A11" s="26">
        <v>10</v>
      </c>
      <c r="B11" s="23" t="s">
        <v>64</v>
      </c>
      <c r="C11" s="17" t="s">
        <v>65</v>
      </c>
      <c r="D11" s="17" t="s">
        <v>30</v>
      </c>
      <c r="E11" s="17">
        <v>2007</v>
      </c>
      <c r="F11" s="56">
        <v>1</v>
      </c>
      <c r="G11" s="57">
        <v>4</v>
      </c>
      <c r="H11" s="19" t="s">
        <v>120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.75" customHeight="1" x14ac:dyDescent="0.25">
      <c r="A12" s="26">
        <v>11</v>
      </c>
      <c r="B12" s="23" t="s">
        <v>81</v>
      </c>
      <c r="C12" s="17" t="s">
        <v>82</v>
      </c>
      <c r="D12" s="17" t="s">
        <v>34</v>
      </c>
      <c r="E12" s="17">
        <v>2007</v>
      </c>
      <c r="F12" s="56">
        <v>6</v>
      </c>
      <c r="G12" s="57">
        <v>8</v>
      </c>
      <c r="H12" s="19" t="s">
        <v>121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5.75" customHeight="1" x14ac:dyDescent="0.25">
      <c r="A13" s="26">
        <v>12</v>
      </c>
      <c r="B13" s="23" t="s">
        <v>62</v>
      </c>
      <c r="C13" s="17" t="s">
        <v>63</v>
      </c>
      <c r="D13" s="17" t="s">
        <v>57</v>
      </c>
      <c r="E13" s="17">
        <v>2006</v>
      </c>
      <c r="F13" s="56">
        <v>2</v>
      </c>
      <c r="G13" s="57">
        <v>4</v>
      </c>
      <c r="H13" s="19" t="s">
        <v>122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5.75" customHeight="1" x14ac:dyDescent="0.25">
      <c r="A14" s="26">
        <v>13</v>
      </c>
      <c r="B14" s="23" t="s">
        <v>38</v>
      </c>
      <c r="C14" s="17" t="s">
        <v>54</v>
      </c>
      <c r="D14" s="17" t="s">
        <v>31</v>
      </c>
      <c r="E14" s="17">
        <v>2007</v>
      </c>
      <c r="F14" s="56">
        <v>2</v>
      </c>
      <c r="G14" s="57">
        <v>4</v>
      </c>
      <c r="H14" s="19" t="s">
        <v>123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75" customHeight="1" x14ac:dyDescent="0.25">
      <c r="A15" s="26">
        <v>14</v>
      </c>
      <c r="B15" s="23" t="s">
        <v>69</v>
      </c>
      <c r="C15" s="17" t="s">
        <v>70</v>
      </c>
      <c r="D15" s="17" t="s">
        <v>68</v>
      </c>
      <c r="E15" s="17">
        <v>2006</v>
      </c>
      <c r="F15" s="56">
        <v>2</v>
      </c>
      <c r="G15" s="57">
        <v>4</v>
      </c>
      <c r="H15" s="19" t="s">
        <v>124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5.75" customHeight="1" x14ac:dyDescent="0.25">
      <c r="A16" s="26">
        <v>15</v>
      </c>
      <c r="B16" s="23" t="s">
        <v>60</v>
      </c>
      <c r="C16" s="17" t="s">
        <v>61</v>
      </c>
      <c r="D16" s="17" t="s">
        <v>30</v>
      </c>
      <c r="E16" s="17">
        <v>2006</v>
      </c>
      <c r="F16" s="56">
        <v>6</v>
      </c>
      <c r="G16" s="57">
        <v>8</v>
      </c>
      <c r="H16" s="19" t="s">
        <v>125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5.75" customHeight="1" x14ac:dyDescent="0.25">
      <c r="A17" s="26">
        <v>16</v>
      </c>
      <c r="B17" s="23" t="s">
        <v>58</v>
      </c>
      <c r="C17" s="17" t="s">
        <v>59</v>
      </c>
      <c r="D17" s="17" t="s">
        <v>30</v>
      </c>
      <c r="E17" s="17">
        <v>2007</v>
      </c>
      <c r="F17" s="56">
        <v>6</v>
      </c>
      <c r="G17" s="57">
        <v>8</v>
      </c>
      <c r="H17" s="19" t="s">
        <v>126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5.75" customHeight="1" x14ac:dyDescent="0.25">
      <c r="A18" s="26">
        <v>17</v>
      </c>
      <c r="B18" s="23" t="s">
        <v>78</v>
      </c>
      <c r="C18" s="17" t="s">
        <v>79</v>
      </c>
      <c r="D18" s="17" t="s">
        <v>80</v>
      </c>
      <c r="E18" s="17">
        <v>2007</v>
      </c>
      <c r="F18" s="56">
        <v>2</v>
      </c>
      <c r="G18" s="57">
        <v>4</v>
      </c>
      <c r="H18" s="19" t="s">
        <v>127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5.75" customHeight="1" x14ac:dyDescent="0.25">
      <c r="A19" s="26">
        <v>18</v>
      </c>
      <c r="B19" s="23" t="s">
        <v>60</v>
      </c>
      <c r="C19" s="17" t="s">
        <v>86</v>
      </c>
      <c r="D19" s="17" t="s">
        <v>36</v>
      </c>
      <c r="E19" s="17">
        <v>2007</v>
      </c>
      <c r="F19" s="56">
        <v>2</v>
      </c>
      <c r="G19" s="57">
        <v>8</v>
      </c>
      <c r="H19" s="19" t="s">
        <v>128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.75" customHeight="1" x14ac:dyDescent="0.25">
      <c r="A20" s="26">
        <v>19</v>
      </c>
      <c r="B20" s="23" t="s">
        <v>87</v>
      </c>
      <c r="C20" s="17" t="s">
        <v>88</v>
      </c>
      <c r="D20" s="17" t="s">
        <v>89</v>
      </c>
      <c r="E20" s="17">
        <v>2006</v>
      </c>
      <c r="F20" s="56">
        <v>2</v>
      </c>
      <c r="G20" s="57">
        <v>4</v>
      </c>
      <c r="H20" s="19" t="s">
        <v>129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.75" customHeight="1" x14ac:dyDescent="0.25">
      <c r="A21" s="26">
        <v>20</v>
      </c>
      <c r="B21" s="23" t="s">
        <v>90</v>
      </c>
      <c r="C21" s="17" t="s">
        <v>91</v>
      </c>
      <c r="D21" s="17" t="s">
        <v>39</v>
      </c>
      <c r="E21" s="17">
        <v>2008</v>
      </c>
      <c r="F21" s="56">
        <v>5</v>
      </c>
      <c r="G21" s="57">
        <v>8</v>
      </c>
      <c r="H21" s="19" t="s">
        <v>130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5.75" customHeight="1" x14ac:dyDescent="0.25">
      <c r="A22" s="26">
        <v>22</v>
      </c>
      <c r="B22" s="23" t="s">
        <v>92</v>
      </c>
      <c r="C22" s="17" t="s">
        <v>93</v>
      </c>
      <c r="D22" s="17" t="s">
        <v>68</v>
      </c>
      <c r="E22" s="17">
        <v>2008</v>
      </c>
      <c r="F22" s="56">
        <v>6</v>
      </c>
      <c r="G22" s="57">
        <v>8</v>
      </c>
      <c r="H22" s="19" t="s">
        <v>131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5.75" customHeight="1" x14ac:dyDescent="0.25">
      <c r="A23" s="26">
        <v>23</v>
      </c>
      <c r="B23" s="23" t="s">
        <v>94</v>
      </c>
      <c r="C23" s="17" t="s">
        <v>95</v>
      </c>
      <c r="D23" s="17" t="s">
        <v>96</v>
      </c>
      <c r="E23" s="17">
        <v>2007</v>
      </c>
      <c r="F23" s="56">
        <v>2</v>
      </c>
      <c r="G23" s="57">
        <v>4</v>
      </c>
      <c r="H23" s="19" t="s">
        <v>135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.75" customHeight="1" x14ac:dyDescent="0.25">
      <c r="A24" s="26">
        <v>24</v>
      </c>
      <c r="B24" s="23" t="s">
        <v>132</v>
      </c>
      <c r="C24" s="17" t="s">
        <v>133</v>
      </c>
      <c r="D24" s="17" t="s">
        <v>134</v>
      </c>
      <c r="E24" s="17">
        <v>2006</v>
      </c>
      <c r="F24" s="56">
        <v>6</v>
      </c>
      <c r="G24" s="57">
        <v>8</v>
      </c>
      <c r="H24" s="19" t="s">
        <v>136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5.75" customHeight="1" x14ac:dyDescent="0.25">
      <c r="A25" s="26">
        <v>25</v>
      </c>
      <c r="B25" s="23" t="s">
        <v>40</v>
      </c>
      <c r="C25" s="17" t="s">
        <v>97</v>
      </c>
      <c r="D25" s="17" t="s">
        <v>98</v>
      </c>
      <c r="E25" s="17">
        <v>2007</v>
      </c>
      <c r="F25" s="56">
        <v>1</v>
      </c>
      <c r="G25" s="57">
        <v>4</v>
      </c>
      <c r="H25" s="43" t="s">
        <v>143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5.75" customHeight="1" x14ac:dyDescent="0.25">
      <c r="A26" s="26">
        <v>26</v>
      </c>
      <c r="B26" s="23" t="s">
        <v>99</v>
      </c>
      <c r="C26" s="17" t="s">
        <v>100</v>
      </c>
      <c r="D26" s="17" t="s">
        <v>39</v>
      </c>
      <c r="E26" s="17">
        <v>2007</v>
      </c>
      <c r="F26" s="56">
        <v>6</v>
      </c>
      <c r="G26" s="57">
        <v>8</v>
      </c>
      <c r="H26" s="19" t="s">
        <v>137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5.75" customHeight="1" x14ac:dyDescent="0.25">
      <c r="A27" s="26">
        <v>27</v>
      </c>
      <c r="B27" s="23" t="s">
        <v>58</v>
      </c>
      <c r="C27" s="17" t="s">
        <v>101</v>
      </c>
      <c r="D27" s="17" t="s">
        <v>36</v>
      </c>
      <c r="E27" s="17">
        <v>2008</v>
      </c>
      <c r="F27" s="56">
        <v>1</v>
      </c>
      <c r="G27" s="57">
        <v>4</v>
      </c>
      <c r="H27" s="19" t="s">
        <v>138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5.75" customHeight="1" x14ac:dyDescent="0.25">
      <c r="A28" s="26">
        <v>28</v>
      </c>
      <c r="B28" s="23" t="s">
        <v>102</v>
      </c>
      <c r="C28" s="17" t="s">
        <v>103</v>
      </c>
      <c r="D28" s="17" t="s">
        <v>96</v>
      </c>
      <c r="E28" s="17">
        <v>2008</v>
      </c>
      <c r="F28" s="56">
        <v>1</v>
      </c>
      <c r="G28" s="57">
        <v>4</v>
      </c>
      <c r="H28" s="19" t="s">
        <v>139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5.75" customHeight="1" x14ac:dyDescent="0.25">
      <c r="A29" s="26">
        <v>29</v>
      </c>
      <c r="B29" s="23" t="s">
        <v>104</v>
      </c>
      <c r="C29" s="17" t="s">
        <v>105</v>
      </c>
      <c r="D29" s="17" t="s">
        <v>98</v>
      </c>
      <c r="E29" s="17">
        <v>2008</v>
      </c>
      <c r="F29" s="56">
        <v>5</v>
      </c>
      <c r="G29" s="57">
        <v>8</v>
      </c>
      <c r="H29" s="43" t="s">
        <v>145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5.75" customHeight="1" x14ac:dyDescent="0.25">
      <c r="A30" s="26">
        <v>30</v>
      </c>
      <c r="B30" s="23" t="s">
        <v>106</v>
      </c>
      <c r="C30" s="17" t="s">
        <v>107</v>
      </c>
      <c r="D30" s="17" t="s">
        <v>80</v>
      </c>
      <c r="E30" s="17">
        <v>2008</v>
      </c>
      <c r="F30" s="56">
        <v>5</v>
      </c>
      <c r="G30" s="57">
        <v>8</v>
      </c>
      <c r="H30" s="19" t="s">
        <v>141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5.75" customHeight="1" x14ac:dyDescent="0.25">
      <c r="A31" s="26">
        <v>31</v>
      </c>
      <c r="B31" s="23" t="s">
        <v>66</v>
      </c>
      <c r="C31" s="17" t="s">
        <v>108</v>
      </c>
      <c r="D31" s="17" t="s">
        <v>37</v>
      </c>
      <c r="E31" s="17">
        <v>2006</v>
      </c>
      <c r="F31" s="56">
        <v>6</v>
      </c>
      <c r="G31" s="57">
        <v>8</v>
      </c>
      <c r="H31" s="19" t="s">
        <v>142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5.75" customHeight="1" x14ac:dyDescent="0.25">
      <c r="A32" s="26">
        <v>32</v>
      </c>
      <c r="B32" s="23" t="s">
        <v>109</v>
      </c>
      <c r="C32" s="17" t="s">
        <v>110</v>
      </c>
      <c r="D32" s="17" t="s">
        <v>98</v>
      </c>
      <c r="E32" s="17">
        <v>2008</v>
      </c>
      <c r="F32" s="56">
        <v>1</v>
      </c>
      <c r="G32" s="57">
        <v>4</v>
      </c>
      <c r="H32" s="43" t="s">
        <v>144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5.75" customHeight="1" x14ac:dyDescent="0.2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5.75" customHeight="1" x14ac:dyDescent="0.25">
      <c r="A34" s="1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5.75" customHeigh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5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5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5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5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1:25" ht="15.75" customHeight="1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</row>
    <row r="1002" spans="1:25" ht="15.75" customHeight="1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</row>
  </sheetData>
  <sortState xmlns:xlrd2="http://schemas.microsoft.com/office/spreadsheetml/2017/richdata2" ref="A3:H30">
    <sortCondition ref="A3:A30"/>
  </sortState>
  <hyperlinks>
    <hyperlink ref="H2" r:id="rId1" xr:uid="{50968FEE-09BD-45C1-9BF0-1547BE024AE4}"/>
    <hyperlink ref="H3" r:id="rId2" xr:uid="{A28F4EE9-FA69-4DCE-B560-78EE169324CB}"/>
    <hyperlink ref="H4" r:id="rId3" xr:uid="{9BFB70B7-58E5-4C17-B48F-9EEC32305786}"/>
    <hyperlink ref="H5" r:id="rId4" xr:uid="{D14F3326-15CD-4C86-88DD-2FE178D3FD68}"/>
    <hyperlink ref="H6" r:id="rId5" xr:uid="{21219CD5-C7CE-41C4-AA42-38F832F80AE2}"/>
    <hyperlink ref="H7" r:id="rId6" xr:uid="{331AB058-1C67-4AC8-BCFB-29813D0B8CE7}"/>
    <hyperlink ref="H8" r:id="rId7" xr:uid="{5988A73D-97FD-4B84-BAF5-F96A5F8F0ECF}"/>
    <hyperlink ref="H9" r:id="rId8" xr:uid="{6128ADA1-CC32-4FF3-A95F-E82511476C5A}"/>
    <hyperlink ref="H10" r:id="rId9" xr:uid="{BA5D5E7B-1311-466A-8BD2-8E7CB71FF1D7}"/>
    <hyperlink ref="H11" r:id="rId10" xr:uid="{2DB5D604-834B-42F0-BA35-88B4CC068AA1}"/>
    <hyperlink ref="H12" r:id="rId11" xr:uid="{8AB1D2D9-B90C-4239-8D29-46D288465F1C}"/>
    <hyperlink ref="H13" r:id="rId12" xr:uid="{A43C7764-ED07-4BA3-B9AB-FF230BFEF878}"/>
    <hyperlink ref="H14" r:id="rId13" xr:uid="{58C1EC05-BD33-4823-B20B-17466D3F8245}"/>
    <hyperlink ref="H15" r:id="rId14" xr:uid="{4F88A86F-51FC-4273-8C37-F84716155E33}"/>
    <hyperlink ref="H16" r:id="rId15" xr:uid="{99C2A5FD-1C8D-4088-A8AD-F189E9524094}"/>
    <hyperlink ref="H17" r:id="rId16" xr:uid="{D29CE748-1307-4F7A-86D7-8BFD52D4E69F}"/>
    <hyperlink ref="H18" r:id="rId17" xr:uid="{E8B6EE90-E2EF-4D8B-ABA7-ECC016270F7E}"/>
    <hyperlink ref="H19" r:id="rId18" xr:uid="{BC6167A5-2916-438C-BB86-26A8C6C3E897}"/>
    <hyperlink ref="H20" r:id="rId19" xr:uid="{14DDF00F-C56E-4543-B58B-C8264D504E97}"/>
    <hyperlink ref="H21" r:id="rId20" xr:uid="{2BD03213-A705-4F3C-80BA-92E67D4A3981}"/>
    <hyperlink ref="H22" r:id="rId21" xr:uid="{C0E982E4-13B1-434F-B205-0A2950E0CB6F}"/>
    <hyperlink ref="H24" r:id="rId22" xr:uid="{F3AB29DD-F7CF-4182-A7AB-8C6E0E902E46}"/>
    <hyperlink ref="H26" r:id="rId23" xr:uid="{8308F37F-8FDD-486B-8D6E-E56879A00807}"/>
    <hyperlink ref="H27" r:id="rId24" xr:uid="{45587244-C3D5-4A43-BC41-9B9F426C7354}"/>
    <hyperlink ref="H28" r:id="rId25" xr:uid="{8804B30E-FD60-478B-9341-63101C827A6F}"/>
    <hyperlink ref="H30" r:id="rId26" xr:uid="{81A9AB8A-D2EC-411E-936C-04A8B621983A}"/>
    <hyperlink ref="H31" r:id="rId27" xr:uid="{64B7BF23-77DB-4E66-B1A2-50B7EE01AC4E}"/>
  </hyperlinks>
  <pageMargins left="0.7" right="0.7" top="0.78740157499999996" bottom="0.78740157499999996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K15" sqref="K15"/>
    </sheetView>
  </sheetViews>
  <sheetFormatPr defaultColWidth="12.7109375" defaultRowHeight="15.75" customHeight="1" x14ac:dyDescent="0.2"/>
  <cols>
    <col min="1" max="1" width="13.85546875" customWidth="1"/>
  </cols>
  <sheetData>
    <row r="1" spans="1:26" ht="15.75" customHeight="1" x14ac:dyDescent="0.25">
      <c r="A1" s="39" t="s">
        <v>0</v>
      </c>
      <c r="B1" s="39" t="s">
        <v>10</v>
      </c>
      <c r="C1" s="39" t="s">
        <v>11</v>
      </c>
      <c r="D1" s="39" t="s">
        <v>12</v>
      </c>
      <c r="E1" s="39" t="s">
        <v>13</v>
      </c>
      <c r="F1" s="39" t="s">
        <v>14</v>
      </c>
      <c r="G1" s="39" t="s">
        <v>15</v>
      </c>
      <c r="H1" s="39" t="s">
        <v>16</v>
      </c>
      <c r="I1" s="39" t="s">
        <v>17</v>
      </c>
      <c r="J1" s="39" t="s">
        <v>18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39">
        <v>31</v>
      </c>
      <c r="B2" s="41">
        <v>24.5</v>
      </c>
      <c r="C2" s="17">
        <v>14</v>
      </c>
      <c r="D2" s="17">
        <v>15</v>
      </c>
      <c r="E2" s="17">
        <v>8.5</v>
      </c>
      <c r="F2" s="41">
        <v>11</v>
      </c>
      <c r="G2" s="41">
        <v>14.5</v>
      </c>
      <c r="H2" s="41">
        <v>9.5</v>
      </c>
      <c r="I2" s="41">
        <f t="shared" ref="I2:I32" si="0">SUM(B2:H2)</f>
        <v>97</v>
      </c>
      <c r="J2" s="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39">
        <v>22</v>
      </c>
      <c r="B3" s="41">
        <v>20</v>
      </c>
      <c r="C3" s="41">
        <v>14</v>
      </c>
      <c r="D3" s="41">
        <v>10</v>
      </c>
      <c r="E3" s="41">
        <v>5.5</v>
      </c>
      <c r="F3" s="41">
        <v>11</v>
      </c>
      <c r="G3" s="41">
        <v>12</v>
      </c>
      <c r="H3" s="41">
        <v>9.5</v>
      </c>
      <c r="I3" s="41">
        <f t="shared" si="0"/>
        <v>82</v>
      </c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39">
        <v>15</v>
      </c>
      <c r="B4" s="41">
        <v>19</v>
      </c>
      <c r="C4" s="41">
        <v>9.5</v>
      </c>
      <c r="D4" s="41">
        <v>7.5</v>
      </c>
      <c r="E4" s="41">
        <v>8.5</v>
      </c>
      <c r="F4" s="41">
        <v>12</v>
      </c>
      <c r="G4" s="41">
        <v>12</v>
      </c>
      <c r="H4" s="41">
        <v>10.5</v>
      </c>
      <c r="I4" s="41">
        <f t="shared" si="0"/>
        <v>79</v>
      </c>
      <c r="J4" s="4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39">
        <v>32</v>
      </c>
      <c r="B5" s="41">
        <v>18</v>
      </c>
      <c r="C5" s="41">
        <v>14</v>
      </c>
      <c r="D5" s="41">
        <v>10</v>
      </c>
      <c r="E5" s="41">
        <v>3.5</v>
      </c>
      <c r="F5" s="41">
        <v>10.5</v>
      </c>
      <c r="G5" s="41">
        <v>10</v>
      </c>
      <c r="H5" s="41">
        <v>12</v>
      </c>
      <c r="I5" s="41">
        <f t="shared" si="0"/>
        <v>78</v>
      </c>
      <c r="J5" s="4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39">
        <v>29</v>
      </c>
      <c r="B6" s="41">
        <v>13</v>
      </c>
      <c r="C6" s="41">
        <v>12.5</v>
      </c>
      <c r="D6" s="41">
        <v>13.5</v>
      </c>
      <c r="E6" s="41">
        <v>5.5</v>
      </c>
      <c r="F6" s="41">
        <v>11.5</v>
      </c>
      <c r="G6" s="41">
        <v>11</v>
      </c>
      <c r="H6" s="41">
        <v>9.5</v>
      </c>
      <c r="I6" s="41">
        <f t="shared" si="0"/>
        <v>76.5</v>
      </c>
      <c r="J6" s="4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9">
        <v>1</v>
      </c>
      <c r="B7" s="41">
        <v>16.5</v>
      </c>
      <c r="C7" s="41">
        <v>9</v>
      </c>
      <c r="D7" s="41">
        <v>8</v>
      </c>
      <c r="E7" s="41">
        <v>8.5</v>
      </c>
      <c r="F7" s="41">
        <v>10</v>
      </c>
      <c r="G7" s="41">
        <v>12</v>
      </c>
      <c r="H7" s="41">
        <v>11</v>
      </c>
      <c r="I7" s="41">
        <f t="shared" si="0"/>
        <v>75</v>
      </c>
      <c r="J7" s="4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9">
        <v>2</v>
      </c>
      <c r="B8" s="41">
        <v>21.5</v>
      </c>
      <c r="C8" s="41">
        <v>10</v>
      </c>
      <c r="D8" s="41">
        <v>11.5</v>
      </c>
      <c r="E8" s="41">
        <v>8</v>
      </c>
      <c r="F8" s="41">
        <v>7</v>
      </c>
      <c r="G8" s="41">
        <v>8</v>
      </c>
      <c r="H8" s="41">
        <v>7.5</v>
      </c>
      <c r="I8" s="41">
        <f t="shared" si="0"/>
        <v>73.5</v>
      </c>
      <c r="J8" s="4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9">
        <v>8</v>
      </c>
      <c r="B9" s="41">
        <v>17</v>
      </c>
      <c r="C9" s="41">
        <v>9.5</v>
      </c>
      <c r="D9" s="41">
        <v>8</v>
      </c>
      <c r="E9" s="41">
        <v>7.5</v>
      </c>
      <c r="F9" s="41">
        <v>10.5</v>
      </c>
      <c r="G9" s="41">
        <v>11.5</v>
      </c>
      <c r="H9" s="41">
        <v>8.5</v>
      </c>
      <c r="I9" s="41">
        <f t="shared" si="0"/>
        <v>72.5</v>
      </c>
      <c r="J9" s="4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9">
        <v>10</v>
      </c>
      <c r="B10" s="41">
        <v>15</v>
      </c>
      <c r="C10" s="41">
        <v>11.5</v>
      </c>
      <c r="D10" s="41">
        <v>9.5</v>
      </c>
      <c r="E10" s="41">
        <v>7</v>
      </c>
      <c r="F10" s="41">
        <v>11.5</v>
      </c>
      <c r="G10" s="41">
        <v>9.5</v>
      </c>
      <c r="H10" s="41">
        <v>7.5</v>
      </c>
      <c r="I10" s="41">
        <f t="shared" si="0"/>
        <v>71.5</v>
      </c>
      <c r="J10" s="4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39">
        <v>27</v>
      </c>
      <c r="B11" s="41">
        <v>18.5</v>
      </c>
      <c r="C11" s="17">
        <v>12.5</v>
      </c>
      <c r="D11" s="17">
        <v>10</v>
      </c>
      <c r="E11" s="17">
        <v>3.5</v>
      </c>
      <c r="F11" s="41">
        <v>8</v>
      </c>
      <c r="G11" s="41">
        <v>9.5</v>
      </c>
      <c r="H11" s="41">
        <v>7.5</v>
      </c>
      <c r="I11" s="41">
        <f t="shared" si="0"/>
        <v>69.5</v>
      </c>
      <c r="J11" s="4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39">
        <v>12</v>
      </c>
      <c r="B12" s="41">
        <v>16.5</v>
      </c>
      <c r="C12" s="41">
        <v>5.5</v>
      </c>
      <c r="D12" s="41">
        <v>9</v>
      </c>
      <c r="E12" s="41">
        <v>7</v>
      </c>
      <c r="F12" s="41">
        <v>10.5</v>
      </c>
      <c r="G12" s="41">
        <v>11</v>
      </c>
      <c r="H12" s="41">
        <v>9</v>
      </c>
      <c r="I12" s="41">
        <f t="shared" si="0"/>
        <v>68.5</v>
      </c>
      <c r="J12" s="4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39">
        <v>19</v>
      </c>
      <c r="B13" s="41">
        <v>16</v>
      </c>
      <c r="C13" s="17">
        <v>10</v>
      </c>
      <c r="D13" s="17">
        <v>6.5</v>
      </c>
      <c r="E13" s="17">
        <v>7.5</v>
      </c>
      <c r="F13" s="41">
        <v>9.5</v>
      </c>
      <c r="G13" s="41">
        <v>9</v>
      </c>
      <c r="H13" s="41">
        <v>8</v>
      </c>
      <c r="I13" s="41">
        <f t="shared" si="0"/>
        <v>66.5</v>
      </c>
      <c r="J13" s="4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39">
        <v>16</v>
      </c>
      <c r="B14" s="41">
        <v>20.5</v>
      </c>
      <c r="C14" s="41">
        <v>7</v>
      </c>
      <c r="D14" s="41">
        <v>6</v>
      </c>
      <c r="E14" s="41">
        <v>7</v>
      </c>
      <c r="F14" s="41">
        <v>7.5</v>
      </c>
      <c r="G14" s="41">
        <v>8</v>
      </c>
      <c r="H14" s="41">
        <v>8.5</v>
      </c>
      <c r="I14" s="41">
        <f t="shared" si="0"/>
        <v>64.5</v>
      </c>
      <c r="J14" s="4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39">
        <v>14</v>
      </c>
      <c r="B15" s="41">
        <v>15</v>
      </c>
      <c r="C15" s="41">
        <v>7</v>
      </c>
      <c r="D15" s="41">
        <v>9.5</v>
      </c>
      <c r="E15" s="41">
        <v>6.5</v>
      </c>
      <c r="F15" s="41">
        <v>7.5</v>
      </c>
      <c r="G15" s="41">
        <v>8.5</v>
      </c>
      <c r="H15" s="41">
        <v>9</v>
      </c>
      <c r="I15" s="41">
        <f t="shared" si="0"/>
        <v>63</v>
      </c>
      <c r="J15" s="4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39">
        <v>13</v>
      </c>
      <c r="B16" s="41">
        <v>14</v>
      </c>
      <c r="C16" s="41">
        <v>7.5</v>
      </c>
      <c r="D16" s="41">
        <v>9.5</v>
      </c>
      <c r="E16" s="41">
        <v>6.5</v>
      </c>
      <c r="F16" s="41">
        <v>8</v>
      </c>
      <c r="G16" s="41">
        <v>8.5</v>
      </c>
      <c r="H16" s="41">
        <v>8.5</v>
      </c>
      <c r="I16" s="41">
        <f t="shared" si="0"/>
        <v>62.5</v>
      </c>
      <c r="J16" s="4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39">
        <v>18</v>
      </c>
      <c r="B17" s="41">
        <v>14.5</v>
      </c>
      <c r="C17" s="17">
        <v>8</v>
      </c>
      <c r="D17" s="17">
        <v>5</v>
      </c>
      <c r="E17" s="17">
        <v>7.5</v>
      </c>
      <c r="F17" s="41">
        <v>13</v>
      </c>
      <c r="G17" s="41">
        <v>7</v>
      </c>
      <c r="H17" s="41">
        <v>7.5</v>
      </c>
      <c r="I17" s="41">
        <f t="shared" si="0"/>
        <v>62.5</v>
      </c>
      <c r="J17" s="4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9">
        <v>26</v>
      </c>
      <c r="B18" s="41">
        <v>17</v>
      </c>
      <c r="C18" s="44">
        <v>6</v>
      </c>
      <c r="D18" s="44">
        <v>4</v>
      </c>
      <c r="E18" s="44">
        <v>7.5</v>
      </c>
      <c r="F18" s="41">
        <v>7</v>
      </c>
      <c r="G18" s="41">
        <v>12.5</v>
      </c>
      <c r="H18" s="41">
        <v>8</v>
      </c>
      <c r="I18" s="41">
        <f t="shared" si="0"/>
        <v>62</v>
      </c>
      <c r="J18" s="4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9">
        <v>23</v>
      </c>
      <c r="B19" s="41">
        <v>16.5</v>
      </c>
      <c r="C19" s="44">
        <v>9.5</v>
      </c>
      <c r="D19" s="44">
        <v>7.5</v>
      </c>
      <c r="E19" s="44">
        <v>6.5</v>
      </c>
      <c r="F19" s="41">
        <v>8</v>
      </c>
      <c r="G19" s="41">
        <v>7.5</v>
      </c>
      <c r="H19" s="41">
        <v>4</v>
      </c>
      <c r="I19" s="41">
        <f t="shared" si="0"/>
        <v>59.5</v>
      </c>
      <c r="J19" s="4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9">
        <v>28</v>
      </c>
      <c r="B20" s="41">
        <v>12.5</v>
      </c>
      <c r="C20" s="44">
        <v>11.5</v>
      </c>
      <c r="D20" s="44">
        <v>9</v>
      </c>
      <c r="E20" s="44">
        <v>7.5</v>
      </c>
      <c r="F20" s="41">
        <v>4.5</v>
      </c>
      <c r="G20" s="41">
        <v>8.5</v>
      </c>
      <c r="H20" s="41">
        <v>6</v>
      </c>
      <c r="I20" s="41">
        <f t="shared" si="0"/>
        <v>59.5</v>
      </c>
      <c r="J20" s="4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9">
        <v>11</v>
      </c>
      <c r="B21" s="41">
        <v>9</v>
      </c>
      <c r="C21" s="41">
        <v>10.5</v>
      </c>
      <c r="D21" s="41">
        <v>8.5</v>
      </c>
      <c r="E21" s="41">
        <v>5.5</v>
      </c>
      <c r="F21" s="41">
        <v>8.5</v>
      </c>
      <c r="G21" s="41">
        <v>9</v>
      </c>
      <c r="H21" s="41">
        <v>8</v>
      </c>
      <c r="I21" s="41">
        <f t="shared" si="0"/>
        <v>59</v>
      </c>
      <c r="J21" s="4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9">
        <v>25</v>
      </c>
      <c r="B22" s="41">
        <v>18</v>
      </c>
      <c r="C22" s="17">
        <v>2</v>
      </c>
      <c r="D22" s="17">
        <v>4</v>
      </c>
      <c r="E22" s="17">
        <v>5.5</v>
      </c>
      <c r="F22" s="41">
        <v>11</v>
      </c>
      <c r="G22" s="41">
        <v>12.5</v>
      </c>
      <c r="H22" s="41">
        <v>6</v>
      </c>
      <c r="I22" s="41">
        <f t="shared" si="0"/>
        <v>59</v>
      </c>
      <c r="J22" s="4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9">
        <v>17</v>
      </c>
      <c r="B23" s="41">
        <v>14</v>
      </c>
      <c r="C23" s="17">
        <v>5.5</v>
      </c>
      <c r="D23" s="17">
        <v>7.5</v>
      </c>
      <c r="E23" s="17">
        <v>4</v>
      </c>
      <c r="F23" s="41">
        <v>9</v>
      </c>
      <c r="G23" s="41">
        <v>10.5</v>
      </c>
      <c r="H23" s="41">
        <v>7</v>
      </c>
      <c r="I23" s="41">
        <f t="shared" si="0"/>
        <v>57.5</v>
      </c>
      <c r="J23" s="4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9">
        <v>30</v>
      </c>
      <c r="B24" s="41">
        <v>12</v>
      </c>
      <c r="C24" s="44">
        <v>4.5</v>
      </c>
      <c r="D24" s="44">
        <v>4.5</v>
      </c>
      <c r="E24" s="44">
        <v>5</v>
      </c>
      <c r="F24" s="41">
        <v>9.5</v>
      </c>
      <c r="G24" s="41">
        <v>10</v>
      </c>
      <c r="H24" s="41">
        <v>6.5</v>
      </c>
      <c r="I24" s="41">
        <f t="shared" si="0"/>
        <v>52</v>
      </c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39">
        <v>20</v>
      </c>
      <c r="B25" s="41">
        <v>15.5</v>
      </c>
      <c r="C25" s="44">
        <v>2</v>
      </c>
      <c r="D25" s="44">
        <v>4</v>
      </c>
      <c r="E25" s="44">
        <v>6</v>
      </c>
      <c r="F25" s="41">
        <v>7</v>
      </c>
      <c r="G25" s="41">
        <v>10</v>
      </c>
      <c r="H25" s="41">
        <v>7</v>
      </c>
      <c r="I25" s="41">
        <f t="shared" si="0"/>
        <v>51.5</v>
      </c>
      <c r="J25" s="4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39">
        <v>4</v>
      </c>
      <c r="B26" s="41">
        <v>17</v>
      </c>
      <c r="C26" s="41">
        <v>3</v>
      </c>
      <c r="D26" s="41">
        <v>6</v>
      </c>
      <c r="E26" s="41">
        <v>4.5</v>
      </c>
      <c r="F26" s="41">
        <v>7.5</v>
      </c>
      <c r="G26" s="41">
        <v>7</v>
      </c>
      <c r="H26" s="41">
        <v>5.5</v>
      </c>
      <c r="I26" s="41">
        <f t="shared" si="0"/>
        <v>50.5</v>
      </c>
      <c r="J26" s="4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39">
        <v>24</v>
      </c>
      <c r="B27" s="41">
        <v>19.5</v>
      </c>
      <c r="C27" s="18">
        <v>2</v>
      </c>
      <c r="D27" s="18">
        <v>4</v>
      </c>
      <c r="E27" s="18">
        <v>4.5</v>
      </c>
      <c r="F27" s="41">
        <v>6.5</v>
      </c>
      <c r="G27" s="41">
        <v>5.5</v>
      </c>
      <c r="H27" s="41">
        <v>8.5</v>
      </c>
      <c r="I27" s="41">
        <f t="shared" si="0"/>
        <v>50.5</v>
      </c>
      <c r="J27" s="4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39">
        <v>5</v>
      </c>
      <c r="B28" s="41">
        <v>10</v>
      </c>
      <c r="C28" s="41">
        <v>9.5</v>
      </c>
      <c r="D28" s="41">
        <v>4</v>
      </c>
      <c r="E28" s="41">
        <v>4</v>
      </c>
      <c r="F28" s="41">
        <v>5.5</v>
      </c>
      <c r="G28" s="41">
        <v>6</v>
      </c>
      <c r="H28" s="41">
        <v>6</v>
      </c>
      <c r="I28" s="41">
        <f t="shared" si="0"/>
        <v>45</v>
      </c>
      <c r="J28" s="4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4">
        <v>7</v>
      </c>
      <c r="B29" s="41">
        <v>11</v>
      </c>
      <c r="C29" s="41">
        <v>5.5</v>
      </c>
      <c r="D29" s="41">
        <v>6</v>
      </c>
      <c r="E29" s="41">
        <v>5</v>
      </c>
      <c r="F29" s="41">
        <v>6.5</v>
      </c>
      <c r="G29" s="41">
        <v>5</v>
      </c>
      <c r="H29" s="41">
        <v>4.5</v>
      </c>
      <c r="I29" s="41">
        <f t="shared" si="0"/>
        <v>43.5</v>
      </c>
      <c r="J29" s="4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39">
        <v>9</v>
      </c>
      <c r="B30" s="41">
        <v>11</v>
      </c>
      <c r="C30" s="41">
        <v>5</v>
      </c>
      <c r="D30" s="41">
        <v>5</v>
      </c>
      <c r="E30" s="41">
        <v>2</v>
      </c>
      <c r="F30" s="41">
        <v>6.5</v>
      </c>
      <c r="G30" s="41">
        <v>5.5</v>
      </c>
      <c r="H30" s="41">
        <v>7</v>
      </c>
      <c r="I30" s="41">
        <f t="shared" si="0"/>
        <v>42</v>
      </c>
      <c r="J30" s="4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39">
        <v>6</v>
      </c>
      <c r="B31" s="41">
        <v>10</v>
      </c>
      <c r="C31" s="44">
        <v>6</v>
      </c>
      <c r="D31" s="44">
        <v>4</v>
      </c>
      <c r="E31" s="44">
        <v>5.5</v>
      </c>
      <c r="F31" s="41">
        <v>6</v>
      </c>
      <c r="G31" s="41">
        <v>5.5</v>
      </c>
      <c r="H31" s="41">
        <v>4.5</v>
      </c>
      <c r="I31" s="41">
        <f t="shared" si="0"/>
        <v>41.5</v>
      </c>
      <c r="J31" s="4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39">
        <v>3</v>
      </c>
      <c r="B32" s="41">
        <v>11</v>
      </c>
      <c r="C32" s="41">
        <v>7.5</v>
      </c>
      <c r="D32" s="41">
        <v>4</v>
      </c>
      <c r="E32" s="41">
        <v>4</v>
      </c>
      <c r="F32" s="41">
        <v>7</v>
      </c>
      <c r="G32" s="41">
        <v>4.5</v>
      </c>
      <c r="H32" s="41">
        <v>1.5</v>
      </c>
      <c r="I32" s="41">
        <f t="shared" si="0"/>
        <v>39.5</v>
      </c>
      <c r="J32" s="4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ortState xmlns:xlrd2="http://schemas.microsoft.com/office/spreadsheetml/2017/richdata2" ref="A2:J32">
    <sortCondition descending="1" ref="I2:I32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9"/>
  <sheetViews>
    <sheetView zoomScale="70" zoomScaleNormal="70" workbookViewId="0">
      <selection activeCell="T9" sqref="T9"/>
    </sheetView>
  </sheetViews>
  <sheetFormatPr defaultColWidth="12.7109375" defaultRowHeight="15.75" customHeight="1" x14ac:dyDescent="0.2"/>
  <cols>
    <col min="1" max="2" width="16.7109375" customWidth="1"/>
    <col min="3" max="4" width="40.7109375" customWidth="1"/>
    <col min="5" max="5" width="46.85546875" customWidth="1"/>
    <col min="6" max="6" width="12.7109375" customWidth="1"/>
    <col min="9" max="9" width="12.28515625" customWidth="1"/>
    <col min="10" max="13" width="12.7109375" customWidth="1"/>
    <col min="14" max="14" width="0" hidden="1" customWidth="1"/>
    <col min="15" max="15" width="17.85546875" customWidth="1"/>
  </cols>
  <sheetData>
    <row r="1" spans="1:26" ht="42" customHeight="1" x14ac:dyDescent="0.5">
      <c r="A1" s="48" t="s">
        <v>140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95" customHeight="1" x14ac:dyDescent="0.25">
      <c r="A2" s="50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3"/>
      <c r="S2" s="3"/>
      <c r="T2" s="3"/>
      <c r="U2" s="3"/>
      <c r="V2" s="3"/>
      <c r="W2" s="3"/>
      <c r="X2" s="3"/>
      <c r="Y2" s="3"/>
      <c r="Z2" s="3"/>
    </row>
    <row r="3" spans="1:26" ht="21.9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3"/>
      <c r="S3" s="3"/>
      <c r="T3" s="3"/>
      <c r="U3" s="3"/>
      <c r="V3" s="3"/>
      <c r="W3" s="3"/>
      <c r="X3" s="3"/>
      <c r="Y3" s="3"/>
      <c r="Z3" s="3"/>
    </row>
    <row r="4" spans="1:26" ht="38.1" customHeight="1" x14ac:dyDescent="0.25">
      <c r="A4" s="32" t="s">
        <v>19</v>
      </c>
      <c r="B4" s="32" t="s">
        <v>0</v>
      </c>
      <c r="C4" s="32" t="s">
        <v>1</v>
      </c>
      <c r="D4" s="32" t="s">
        <v>2</v>
      </c>
      <c r="E4" s="32" t="s">
        <v>3</v>
      </c>
      <c r="F4" s="32" t="s">
        <v>10</v>
      </c>
      <c r="G4" s="32" t="s">
        <v>20</v>
      </c>
      <c r="H4" s="32" t="s">
        <v>21</v>
      </c>
      <c r="I4" s="32" t="s">
        <v>22</v>
      </c>
      <c r="J4" s="32" t="s">
        <v>14</v>
      </c>
      <c r="K4" s="32" t="s">
        <v>15</v>
      </c>
      <c r="L4" s="32" t="s">
        <v>16</v>
      </c>
      <c r="M4" s="32" t="s">
        <v>23</v>
      </c>
      <c r="N4" s="32" t="s">
        <v>24</v>
      </c>
      <c r="O4" s="32" t="s">
        <v>25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8.1" customHeight="1" x14ac:dyDescent="0.25">
      <c r="A5" s="33" t="s">
        <v>26</v>
      </c>
      <c r="B5" s="33" t="s">
        <v>27</v>
      </c>
      <c r="C5" s="33" t="s">
        <v>27</v>
      </c>
      <c r="D5" s="33" t="s">
        <v>27</v>
      </c>
      <c r="E5" s="33" t="s">
        <v>27</v>
      </c>
      <c r="F5" s="33">
        <v>30</v>
      </c>
      <c r="G5" s="33">
        <v>15</v>
      </c>
      <c r="H5" s="33">
        <v>15</v>
      </c>
      <c r="I5" s="33">
        <v>10</v>
      </c>
      <c r="J5" s="33">
        <v>20</v>
      </c>
      <c r="K5" s="33">
        <v>20</v>
      </c>
      <c r="L5" s="33">
        <v>20</v>
      </c>
      <c r="M5" s="45">
        <f t="shared" ref="M5:M36" si="0">SUM(F5:L5)</f>
        <v>130</v>
      </c>
      <c r="N5" s="34">
        <f>M5/130</f>
        <v>1</v>
      </c>
      <c r="O5" s="33" t="s">
        <v>28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2.1" customHeight="1" x14ac:dyDescent="0.3">
      <c r="A6" s="51" t="s">
        <v>147</v>
      </c>
      <c r="B6" s="52">
        <v>31</v>
      </c>
      <c r="C6" s="53" t="s">
        <v>66</v>
      </c>
      <c r="D6" s="54" t="s">
        <v>108</v>
      </c>
      <c r="E6" s="54" t="s">
        <v>37</v>
      </c>
      <c r="F6" s="55">
        <v>24.5</v>
      </c>
      <c r="G6" s="55">
        <v>14</v>
      </c>
      <c r="H6" s="55">
        <v>15</v>
      </c>
      <c r="I6" s="55">
        <v>8.5</v>
      </c>
      <c r="J6" s="55">
        <v>11</v>
      </c>
      <c r="K6" s="55">
        <v>14.5</v>
      </c>
      <c r="L6" s="55">
        <v>9.5</v>
      </c>
      <c r="M6" s="55">
        <f t="shared" si="0"/>
        <v>97</v>
      </c>
      <c r="N6" s="55"/>
      <c r="O6" s="55" t="s">
        <v>146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2.1" customHeight="1" x14ac:dyDescent="0.3">
      <c r="A7" s="51" t="s">
        <v>153</v>
      </c>
      <c r="B7" s="52">
        <v>22</v>
      </c>
      <c r="C7" s="53" t="s">
        <v>92</v>
      </c>
      <c r="D7" s="54" t="s">
        <v>93</v>
      </c>
      <c r="E7" s="54" t="s">
        <v>68</v>
      </c>
      <c r="F7" s="55">
        <v>20</v>
      </c>
      <c r="G7" s="55">
        <v>14</v>
      </c>
      <c r="H7" s="55">
        <v>10</v>
      </c>
      <c r="I7" s="55">
        <v>5.5</v>
      </c>
      <c r="J7" s="55">
        <v>11</v>
      </c>
      <c r="K7" s="55">
        <v>12</v>
      </c>
      <c r="L7" s="55">
        <v>9.5</v>
      </c>
      <c r="M7" s="55">
        <f t="shared" si="0"/>
        <v>82</v>
      </c>
      <c r="N7" s="55"/>
      <c r="O7" s="55" t="s">
        <v>146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2.1" customHeight="1" x14ac:dyDescent="0.3">
      <c r="A8" s="51" t="s">
        <v>155</v>
      </c>
      <c r="B8" s="52">
        <v>15</v>
      </c>
      <c r="C8" s="53" t="s">
        <v>60</v>
      </c>
      <c r="D8" s="54" t="s">
        <v>61</v>
      </c>
      <c r="E8" s="54" t="s">
        <v>30</v>
      </c>
      <c r="F8" s="55">
        <v>19</v>
      </c>
      <c r="G8" s="55">
        <v>9.5</v>
      </c>
      <c r="H8" s="55">
        <v>7.5</v>
      </c>
      <c r="I8" s="55">
        <v>8.5</v>
      </c>
      <c r="J8" s="55">
        <v>12</v>
      </c>
      <c r="K8" s="55">
        <v>12</v>
      </c>
      <c r="L8" s="55">
        <v>10.5</v>
      </c>
      <c r="M8" s="55">
        <f t="shared" si="0"/>
        <v>79</v>
      </c>
      <c r="N8" s="55"/>
      <c r="O8" s="55" t="s">
        <v>146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2.1" customHeight="1" x14ac:dyDescent="0.3">
      <c r="A9" s="51" t="s">
        <v>154</v>
      </c>
      <c r="B9" s="52">
        <v>32</v>
      </c>
      <c r="C9" s="53" t="s">
        <v>109</v>
      </c>
      <c r="D9" s="54" t="s">
        <v>110</v>
      </c>
      <c r="E9" s="54" t="s">
        <v>98</v>
      </c>
      <c r="F9" s="55">
        <v>18</v>
      </c>
      <c r="G9" s="55">
        <v>14</v>
      </c>
      <c r="H9" s="55">
        <v>10</v>
      </c>
      <c r="I9" s="55">
        <v>3.5</v>
      </c>
      <c r="J9" s="55">
        <v>10.5</v>
      </c>
      <c r="K9" s="55">
        <v>10</v>
      </c>
      <c r="L9" s="55">
        <v>12</v>
      </c>
      <c r="M9" s="55">
        <f t="shared" si="0"/>
        <v>78</v>
      </c>
      <c r="N9" s="55"/>
      <c r="O9" s="55" t="s">
        <v>146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2.1" customHeight="1" x14ac:dyDescent="0.3">
      <c r="A10" s="27" t="s">
        <v>149</v>
      </c>
      <c r="B10" s="28">
        <v>29</v>
      </c>
      <c r="C10" s="37" t="s">
        <v>104</v>
      </c>
      <c r="D10" s="38" t="s">
        <v>105</v>
      </c>
      <c r="E10" s="38" t="s">
        <v>98</v>
      </c>
      <c r="F10" s="47">
        <v>13</v>
      </c>
      <c r="G10" s="47">
        <v>12.5</v>
      </c>
      <c r="H10" s="47">
        <v>13.5</v>
      </c>
      <c r="I10" s="47">
        <v>5.5</v>
      </c>
      <c r="J10" s="20">
        <v>11.5</v>
      </c>
      <c r="K10" s="20">
        <v>11</v>
      </c>
      <c r="L10" s="20">
        <v>9.5</v>
      </c>
      <c r="M10" s="20">
        <f t="shared" si="0"/>
        <v>76.5</v>
      </c>
      <c r="N10" s="20"/>
      <c r="O10" s="2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2.1" customHeight="1" x14ac:dyDescent="0.3">
      <c r="A11" s="27" t="s">
        <v>152</v>
      </c>
      <c r="B11" s="28">
        <v>1</v>
      </c>
      <c r="C11" s="35" t="s">
        <v>83</v>
      </c>
      <c r="D11" s="36" t="s">
        <v>84</v>
      </c>
      <c r="E11" s="36" t="s">
        <v>33</v>
      </c>
      <c r="F11" s="20">
        <v>16.5</v>
      </c>
      <c r="G11" s="20">
        <v>9</v>
      </c>
      <c r="H11" s="20">
        <v>8</v>
      </c>
      <c r="I11" s="20">
        <v>8.5</v>
      </c>
      <c r="J11" s="20">
        <v>10</v>
      </c>
      <c r="K11" s="20">
        <v>12</v>
      </c>
      <c r="L11" s="20">
        <v>11</v>
      </c>
      <c r="M11" s="20">
        <f t="shared" si="0"/>
        <v>75</v>
      </c>
      <c r="N11" s="20"/>
      <c r="O11" s="2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2.1" customHeight="1" x14ac:dyDescent="0.3">
      <c r="A12" s="27" t="s">
        <v>150</v>
      </c>
      <c r="B12" s="28">
        <v>2</v>
      </c>
      <c r="C12" s="37" t="s">
        <v>32</v>
      </c>
      <c r="D12" s="38" t="s">
        <v>71</v>
      </c>
      <c r="E12" s="38" t="s">
        <v>53</v>
      </c>
      <c r="F12" s="20">
        <v>21.5</v>
      </c>
      <c r="G12" s="20">
        <v>10</v>
      </c>
      <c r="H12" s="20">
        <v>11.5</v>
      </c>
      <c r="I12" s="20">
        <v>8</v>
      </c>
      <c r="J12" s="20">
        <v>7</v>
      </c>
      <c r="K12" s="20">
        <v>8</v>
      </c>
      <c r="L12" s="20">
        <v>7.5</v>
      </c>
      <c r="M12" s="20">
        <f t="shared" si="0"/>
        <v>73.5</v>
      </c>
      <c r="N12" s="20"/>
      <c r="O12" s="2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2.1" customHeight="1" x14ac:dyDescent="0.3">
      <c r="A13" s="27" t="s">
        <v>151</v>
      </c>
      <c r="B13" s="28">
        <v>8</v>
      </c>
      <c r="C13" s="37" t="s">
        <v>75</v>
      </c>
      <c r="D13" s="38" t="s">
        <v>76</v>
      </c>
      <c r="E13" s="38" t="s">
        <v>30</v>
      </c>
      <c r="F13" s="20">
        <v>17</v>
      </c>
      <c r="G13" s="20">
        <v>9.5</v>
      </c>
      <c r="H13" s="20">
        <v>8</v>
      </c>
      <c r="I13" s="20">
        <v>7.5</v>
      </c>
      <c r="J13" s="20">
        <v>10.5</v>
      </c>
      <c r="K13" s="20">
        <v>11.5</v>
      </c>
      <c r="L13" s="20">
        <v>8.5</v>
      </c>
      <c r="M13" s="20">
        <f t="shared" si="0"/>
        <v>72.5</v>
      </c>
      <c r="N13" s="20"/>
      <c r="O13" s="2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2.1" customHeight="1" x14ac:dyDescent="0.3">
      <c r="A14" s="27" t="s">
        <v>148</v>
      </c>
      <c r="B14" s="28">
        <v>10</v>
      </c>
      <c r="C14" s="37" t="s">
        <v>64</v>
      </c>
      <c r="D14" s="38" t="s">
        <v>65</v>
      </c>
      <c r="E14" s="38" t="s">
        <v>30</v>
      </c>
      <c r="F14" s="20">
        <v>15</v>
      </c>
      <c r="G14" s="20">
        <v>11.5</v>
      </c>
      <c r="H14" s="20">
        <v>9.5</v>
      </c>
      <c r="I14" s="20">
        <v>7</v>
      </c>
      <c r="J14" s="20">
        <v>11.5</v>
      </c>
      <c r="K14" s="20">
        <v>9.5</v>
      </c>
      <c r="L14" s="20">
        <v>7.5</v>
      </c>
      <c r="M14" s="20">
        <f t="shared" si="0"/>
        <v>71.5</v>
      </c>
      <c r="N14" s="20"/>
      <c r="O14" s="2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2.1" customHeight="1" x14ac:dyDescent="0.3">
      <c r="A15" s="27" t="s">
        <v>156</v>
      </c>
      <c r="B15" s="28">
        <v>27</v>
      </c>
      <c r="C15" s="37" t="s">
        <v>58</v>
      </c>
      <c r="D15" s="38" t="s">
        <v>101</v>
      </c>
      <c r="E15" s="38" t="s">
        <v>36</v>
      </c>
      <c r="F15" s="47">
        <v>18.5</v>
      </c>
      <c r="G15" s="20">
        <v>12.5</v>
      </c>
      <c r="H15" s="20">
        <v>10</v>
      </c>
      <c r="I15" s="20">
        <v>3.5</v>
      </c>
      <c r="J15" s="20">
        <v>8</v>
      </c>
      <c r="K15" s="20">
        <v>9.5</v>
      </c>
      <c r="L15" s="20">
        <v>7.5</v>
      </c>
      <c r="M15" s="20">
        <f t="shared" si="0"/>
        <v>69.5</v>
      </c>
      <c r="N15" s="20"/>
      <c r="O15" s="2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2.1" customHeight="1" x14ac:dyDescent="0.3">
      <c r="A16" s="27" t="s">
        <v>157</v>
      </c>
      <c r="B16" s="28">
        <v>12</v>
      </c>
      <c r="C16" s="37" t="s">
        <v>62</v>
      </c>
      <c r="D16" s="38" t="s">
        <v>63</v>
      </c>
      <c r="E16" s="38" t="s">
        <v>57</v>
      </c>
      <c r="F16" s="20">
        <v>16.5</v>
      </c>
      <c r="G16" s="20">
        <v>5.5</v>
      </c>
      <c r="H16" s="20">
        <v>9</v>
      </c>
      <c r="I16" s="20">
        <v>7</v>
      </c>
      <c r="J16" s="20">
        <v>10.5</v>
      </c>
      <c r="K16" s="20">
        <v>11</v>
      </c>
      <c r="L16" s="20">
        <v>9</v>
      </c>
      <c r="M16" s="20">
        <f t="shared" si="0"/>
        <v>68.5</v>
      </c>
      <c r="N16" s="20"/>
      <c r="O16" s="2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2.1" customHeight="1" x14ac:dyDescent="0.3">
      <c r="A17" s="27" t="s">
        <v>158</v>
      </c>
      <c r="B17" s="28">
        <v>19</v>
      </c>
      <c r="C17" s="37" t="s">
        <v>87</v>
      </c>
      <c r="D17" s="38" t="s">
        <v>88</v>
      </c>
      <c r="E17" s="38" t="s">
        <v>89</v>
      </c>
      <c r="F17" s="47">
        <v>16</v>
      </c>
      <c r="G17" s="20">
        <v>10</v>
      </c>
      <c r="H17" s="20">
        <v>6.5</v>
      </c>
      <c r="I17" s="20">
        <v>7.5</v>
      </c>
      <c r="J17" s="20">
        <v>9.5</v>
      </c>
      <c r="K17" s="20">
        <v>9</v>
      </c>
      <c r="L17" s="20">
        <v>8</v>
      </c>
      <c r="M17" s="20">
        <f t="shared" si="0"/>
        <v>66.5</v>
      </c>
      <c r="N17" s="20"/>
      <c r="O17" s="2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2.1" customHeight="1" x14ac:dyDescent="0.3">
      <c r="A18" s="27" t="s">
        <v>159</v>
      </c>
      <c r="B18" s="28">
        <v>16</v>
      </c>
      <c r="C18" s="37" t="s">
        <v>58</v>
      </c>
      <c r="D18" s="38" t="s">
        <v>59</v>
      </c>
      <c r="E18" s="38" t="s">
        <v>30</v>
      </c>
      <c r="F18" s="20">
        <v>20.5</v>
      </c>
      <c r="G18" s="20">
        <v>7</v>
      </c>
      <c r="H18" s="20">
        <v>6</v>
      </c>
      <c r="I18" s="20">
        <v>7</v>
      </c>
      <c r="J18" s="20">
        <v>7.5</v>
      </c>
      <c r="K18" s="20">
        <v>8</v>
      </c>
      <c r="L18" s="20">
        <v>8.5</v>
      </c>
      <c r="M18" s="20">
        <f t="shared" si="0"/>
        <v>64.5</v>
      </c>
      <c r="N18" s="20"/>
      <c r="O18" s="2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2.1" customHeight="1" x14ac:dyDescent="0.3">
      <c r="A19" s="27" t="s">
        <v>160</v>
      </c>
      <c r="B19" s="28">
        <v>14</v>
      </c>
      <c r="C19" s="37" t="s">
        <v>69</v>
      </c>
      <c r="D19" s="38" t="s">
        <v>70</v>
      </c>
      <c r="E19" s="38" t="s">
        <v>68</v>
      </c>
      <c r="F19" s="20">
        <v>15</v>
      </c>
      <c r="G19" s="20">
        <v>7</v>
      </c>
      <c r="H19" s="20">
        <v>9.5</v>
      </c>
      <c r="I19" s="20">
        <v>6.5</v>
      </c>
      <c r="J19" s="20">
        <v>7.5</v>
      </c>
      <c r="K19" s="20">
        <v>8.5</v>
      </c>
      <c r="L19" s="20">
        <v>9</v>
      </c>
      <c r="M19" s="20">
        <f t="shared" si="0"/>
        <v>63</v>
      </c>
      <c r="N19" s="20"/>
      <c r="O19" s="2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2.1" customHeight="1" x14ac:dyDescent="0.3">
      <c r="A20" s="27" t="s">
        <v>161</v>
      </c>
      <c r="B20" s="28">
        <v>13</v>
      </c>
      <c r="C20" s="37" t="s">
        <v>38</v>
      </c>
      <c r="D20" s="38" t="s">
        <v>54</v>
      </c>
      <c r="E20" s="38" t="s">
        <v>31</v>
      </c>
      <c r="F20" s="20">
        <v>14</v>
      </c>
      <c r="G20" s="20">
        <v>7.5</v>
      </c>
      <c r="H20" s="20">
        <v>9.5</v>
      </c>
      <c r="I20" s="20">
        <v>6.5</v>
      </c>
      <c r="J20" s="20">
        <v>8</v>
      </c>
      <c r="K20" s="20">
        <v>8.5</v>
      </c>
      <c r="L20" s="20">
        <v>8.5</v>
      </c>
      <c r="M20" s="20">
        <f t="shared" si="0"/>
        <v>62.5</v>
      </c>
      <c r="N20" s="20"/>
      <c r="O20" s="2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2.1" customHeight="1" x14ac:dyDescent="0.3">
      <c r="A21" s="27" t="s">
        <v>162</v>
      </c>
      <c r="B21" s="28">
        <v>18</v>
      </c>
      <c r="C21" s="37" t="s">
        <v>60</v>
      </c>
      <c r="D21" s="38" t="s">
        <v>86</v>
      </c>
      <c r="E21" s="38" t="s">
        <v>36</v>
      </c>
      <c r="F21" s="47">
        <v>14.5</v>
      </c>
      <c r="G21" s="20">
        <v>8</v>
      </c>
      <c r="H21" s="20">
        <v>5</v>
      </c>
      <c r="I21" s="20">
        <v>7.5</v>
      </c>
      <c r="J21" s="20">
        <v>13</v>
      </c>
      <c r="K21" s="20">
        <v>7</v>
      </c>
      <c r="L21" s="20">
        <v>7.5</v>
      </c>
      <c r="M21" s="20">
        <f t="shared" si="0"/>
        <v>62.5</v>
      </c>
      <c r="N21" s="20"/>
      <c r="O21" s="2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2.1" customHeight="1" x14ac:dyDescent="0.3">
      <c r="A22" s="27" t="s">
        <v>163</v>
      </c>
      <c r="B22" s="28">
        <v>26</v>
      </c>
      <c r="C22" s="37" t="s">
        <v>99</v>
      </c>
      <c r="D22" s="38" t="s">
        <v>100</v>
      </c>
      <c r="E22" s="38" t="s">
        <v>39</v>
      </c>
      <c r="F22" s="42">
        <v>17</v>
      </c>
      <c r="G22" s="47">
        <v>6</v>
      </c>
      <c r="H22" s="47">
        <v>4</v>
      </c>
      <c r="I22" s="47">
        <v>7.5</v>
      </c>
      <c r="J22" s="20">
        <v>7</v>
      </c>
      <c r="K22" s="20">
        <v>12.5</v>
      </c>
      <c r="L22" s="20">
        <v>8</v>
      </c>
      <c r="M22" s="20">
        <f t="shared" si="0"/>
        <v>62</v>
      </c>
      <c r="N22" s="20"/>
      <c r="O22" s="2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2.1" customHeight="1" x14ac:dyDescent="0.3">
      <c r="A23" s="27" t="s">
        <v>164</v>
      </c>
      <c r="B23" s="28">
        <v>23</v>
      </c>
      <c r="C23" s="37" t="s">
        <v>94</v>
      </c>
      <c r="D23" s="38" t="s">
        <v>95</v>
      </c>
      <c r="E23" s="38" t="s">
        <v>96</v>
      </c>
      <c r="F23" s="42">
        <v>16.5</v>
      </c>
      <c r="G23" s="47">
        <v>9.5</v>
      </c>
      <c r="H23" s="47">
        <v>7.5</v>
      </c>
      <c r="I23" s="47">
        <v>6.5</v>
      </c>
      <c r="J23" s="20">
        <v>8</v>
      </c>
      <c r="K23" s="20">
        <v>7.5</v>
      </c>
      <c r="L23" s="20">
        <v>4</v>
      </c>
      <c r="M23" s="20">
        <f t="shared" si="0"/>
        <v>59.5</v>
      </c>
      <c r="N23" s="20"/>
      <c r="O23" s="2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2.1" customHeight="1" x14ac:dyDescent="0.3">
      <c r="A24" s="27" t="s">
        <v>165</v>
      </c>
      <c r="B24" s="28">
        <v>28</v>
      </c>
      <c r="C24" s="37" t="s">
        <v>102</v>
      </c>
      <c r="D24" s="38" t="s">
        <v>103</v>
      </c>
      <c r="E24" s="38" t="s">
        <v>96</v>
      </c>
      <c r="F24" s="42">
        <v>12.5</v>
      </c>
      <c r="G24" s="47">
        <v>11.5</v>
      </c>
      <c r="H24" s="47">
        <v>9</v>
      </c>
      <c r="I24" s="47">
        <v>7.5</v>
      </c>
      <c r="J24" s="20">
        <v>4.5</v>
      </c>
      <c r="K24" s="20">
        <v>8.5</v>
      </c>
      <c r="L24" s="20">
        <v>6</v>
      </c>
      <c r="M24" s="20">
        <f t="shared" si="0"/>
        <v>59.5</v>
      </c>
      <c r="N24" s="20"/>
      <c r="O24" s="2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2.1" customHeight="1" x14ac:dyDescent="0.3">
      <c r="A25" s="27" t="s">
        <v>166</v>
      </c>
      <c r="B25" s="28">
        <v>11</v>
      </c>
      <c r="C25" s="37" t="s">
        <v>81</v>
      </c>
      <c r="D25" s="38" t="s">
        <v>82</v>
      </c>
      <c r="E25" s="38" t="s">
        <v>34</v>
      </c>
      <c r="F25" s="38">
        <v>9</v>
      </c>
      <c r="G25" s="38">
        <v>10.5</v>
      </c>
      <c r="H25" s="38">
        <v>8.5</v>
      </c>
      <c r="I25" s="38">
        <v>5.5</v>
      </c>
      <c r="J25" s="20">
        <v>8.5</v>
      </c>
      <c r="K25" s="20">
        <v>9</v>
      </c>
      <c r="L25" s="20">
        <v>8</v>
      </c>
      <c r="M25" s="20">
        <f t="shared" si="0"/>
        <v>59</v>
      </c>
      <c r="N25" s="20"/>
      <c r="O25" s="2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2.1" customHeight="1" x14ac:dyDescent="0.3">
      <c r="A26" s="27" t="s">
        <v>167</v>
      </c>
      <c r="B26" s="28">
        <v>25</v>
      </c>
      <c r="C26" s="37" t="s">
        <v>40</v>
      </c>
      <c r="D26" s="38" t="s">
        <v>97</v>
      </c>
      <c r="E26" s="38" t="s">
        <v>98</v>
      </c>
      <c r="F26" s="42">
        <v>18</v>
      </c>
      <c r="G26" s="38">
        <v>2</v>
      </c>
      <c r="H26" s="38">
        <v>4</v>
      </c>
      <c r="I26" s="38">
        <v>5.5</v>
      </c>
      <c r="J26" s="20">
        <v>11</v>
      </c>
      <c r="K26" s="20">
        <v>12.5</v>
      </c>
      <c r="L26" s="20">
        <v>6</v>
      </c>
      <c r="M26" s="20">
        <f t="shared" si="0"/>
        <v>59</v>
      </c>
      <c r="N26" s="20"/>
      <c r="O26" s="2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2.1" customHeight="1" x14ac:dyDescent="0.3">
      <c r="A27" s="27" t="s">
        <v>168</v>
      </c>
      <c r="B27" s="28">
        <v>17</v>
      </c>
      <c r="C27" s="37" t="s">
        <v>78</v>
      </c>
      <c r="D27" s="38" t="s">
        <v>79</v>
      </c>
      <c r="E27" s="38" t="s">
        <v>80</v>
      </c>
      <c r="F27" s="42">
        <v>14</v>
      </c>
      <c r="G27" s="38">
        <v>5.5</v>
      </c>
      <c r="H27" s="38">
        <v>7.5</v>
      </c>
      <c r="I27" s="38">
        <v>4</v>
      </c>
      <c r="J27" s="20">
        <v>9</v>
      </c>
      <c r="K27" s="20">
        <v>10.5</v>
      </c>
      <c r="L27" s="20">
        <v>7</v>
      </c>
      <c r="M27" s="20">
        <f t="shared" si="0"/>
        <v>57.5</v>
      </c>
      <c r="N27" s="20"/>
      <c r="O27" s="2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2.1" customHeight="1" x14ac:dyDescent="0.3">
      <c r="A28" s="27" t="s">
        <v>169</v>
      </c>
      <c r="B28" s="28">
        <v>30</v>
      </c>
      <c r="C28" s="37" t="s">
        <v>106</v>
      </c>
      <c r="D28" s="38" t="s">
        <v>107</v>
      </c>
      <c r="E28" s="38" t="s">
        <v>80</v>
      </c>
      <c r="F28" s="42">
        <v>12</v>
      </c>
      <c r="G28" s="47">
        <v>4.5</v>
      </c>
      <c r="H28" s="47">
        <v>4.5</v>
      </c>
      <c r="I28" s="47">
        <v>5</v>
      </c>
      <c r="J28" s="20">
        <v>9.5</v>
      </c>
      <c r="K28" s="20">
        <v>10</v>
      </c>
      <c r="L28" s="20">
        <v>6.5</v>
      </c>
      <c r="M28" s="20">
        <f t="shared" si="0"/>
        <v>52</v>
      </c>
      <c r="N28" s="20"/>
      <c r="O28" s="2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2.1" customHeight="1" x14ac:dyDescent="0.3">
      <c r="A29" s="27" t="s">
        <v>170</v>
      </c>
      <c r="B29" s="28">
        <v>20</v>
      </c>
      <c r="C29" s="37" t="s">
        <v>90</v>
      </c>
      <c r="D29" s="38" t="s">
        <v>91</v>
      </c>
      <c r="E29" s="38" t="s">
        <v>39</v>
      </c>
      <c r="F29" s="42">
        <v>15.5</v>
      </c>
      <c r="G29" s="47">
        <v>2</v>
      </c>
      <c r="H29" s="47">
        <v>4</v>
      </c>
      <c r="I29" s="47">
        <v>6</v>
      </c>
      <c r="J29" s="20">
        <v>7</v>
      </c>
      <c r="K29" s="20">
        <v>10</v>
      </c>
      <c r="L29" s="20">
        <v>7</v>
      </c>
      <c r="M29" s="20">
        <f t="shared" si="0"/>
        <v>51.5</v>
      </c>
      <c r="N29" s="20"/>
      <c r="O29" s="2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2.1" customHeight="1" x14ac:dyDescent="0.3">
      <c r="A30" s="27" t="s">
        <v>171</v>
      </c>
      <c r="B30" s="28">
        <v>4</v>
      </c>
      <c r="C30" s="37" t="s">
        <v>51</v>
      </c>
      <c r="D30" s="38" t="s">
        <v>52</v>
      </c>
      <c r="E30" s="38" t="s">
        <v>53</v>
      </c>
      <c r="F30" s="38">
        <v>17</v>
      </c>
      <c r="G30" s="38">
        <v>3</v>
      </c>
      <c r="H30" s="38">
        <v>6</v>
      </c>
      <c r="I30" s="38">
        <v>4.5</v>
      </c>
      <c r="J30" s="20">
        <v>7.5</v>
      </c>
      <c r="K30" s="20">
        <v>7</v>
      </c>
      <c r="L30" s="20">
        <v>5.5</v>
      </c>
      <c r="M30" s="46">
        <f t="shared" si="0"/>
        <v>50.5</v>
      </c>
      <c r="N30" s="20"/>
      <c r="O30" s="2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2.1" customHeight="1" x14ac:dyDescent="0.3">
      <c r="A31" s="27" t="s">
        <v>172</v>
      </c>
      <c r="B31" s="28">
        <v>24</v>
      </c>
      <c r="C31" s="37" t="s">
        <v>132</v>
      </c>
      <c r="D31" s="38" t="s">
        <v>133</v>
      </c>
      <c r="E31" s="38" t="s">
        <v>134</v>
      </c>
      <c r="F31" s="42">
        <v>19.5</v>
      </c>
      <c r="G31" s="20">
        <v>2</v>
      </c>
      <c r="H31" s="20">
        <v>4</v>
      </c>
      <c r="I31" s="20">
        <v>4.5</v>
      </c>
      <c r="J31" s="20">
        <v>6.5</v>
      </c>
      <c r="K31" s="20">
        <v>5.5</v>
      </c>
      <c r="L31" s="20">
        <v>8.5</v>
      </c>
      <c r="M31" s="20">
        <f t="shared" si="0"/>
        <v>50.5</v>
      </c>
      <c r="N31" s="20"/>
      <c r="O31" s="2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2.1" customHeight="1" x14ac:dyDescent="0.3">
      <c r="A32" s="27" t="s">
        <v>173</v>
      </c>
      <c r="B32" s="28">
        <v>5</v>
      </c>
      <c r="C32" s="37" t="s">
        <v>72</v>
      </c>
      <c r="D32" s="38" t="s">
        <v>73</v>
      </c>
      <c r="E32" s="38" t="s">
        <v>74</v>
      </c>
      <c r="F32" s="38">
        <v>10</v>
      </c>
      <c r="G32" s="38">
        <v>9.5</v>
      </c>
      <c r="H32" s="38">
        <v>4</v>
      </c>
      <c r="I32" s="38">
        <v>4</v>
      </c>
      <c r="J32" s="20">
        <v>5.5</v>
      </c>
      <c r="K32" s="20">
        <v>6</v>
      </c>
      <c r="L32" s="20">
        <v>6</v>
      </c>
      <c r="M32" s="20">
        <f t="shared" si="0"/>
        <v>45</v>
      </c>
      <c r="N32" s="20"/>
      <c r="O32" s="2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2.1" customHeight="1" x14ac:dyDescent="0.3">
      <c r="A33" s="27" t="s">
        <v>174</v>
      </c>
      <c r="B33" s="29">
        <v>7</v>
      </c>
      <c r="C33" s="37" t="s">
        <v>35</v>
      </c>
      <c r="D33" s="38" t="s">
        <v>49</v>
      </c>
      <c r="E33" s="38" t="s">
        <v>50</v>
      </c>
      <c r="F33" s="38">
        <v>11</v>
      </c>
      <c r="G33" s="38">
        <v>5.5</v>
      </c>
      <c r="H33" s="38">
        <v>6</v>
      </c>
      <c r="I33" s="38">
        <v>5</v>
      </c>
      <c r="J33" s="20">
        <v>6.5</v>
      </c>
      <c r="K33" s="20">
        <v>5</v>
      </c>
      <c r="L33" s="20">
        <v>4.5</v>
      </c>
      <c r="M33" s="20">
        <f t="shared" si="0"/>
        <v>43.5</v>
      </c>
      <c r="N33" s="20"/>
      <c r="O33" s="2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2.1" customHeight="1" x14ac:dyDescent="0.3">
      <c r="A34" s="27" t="s">
        <v>175</v>
      </c>
      <c r="B34" s="28">
        <v>9</v>
      </c>
      <c r="C34" s="37" t="s">
        <v>55</v>
      </c>
      <c r="D34" s="38" t="s">
        <v>56</v>
      </c>
      <c r="E34" s="38" t="s">
        <v>57</v>
      </c>
      <c r="F34" s="38">
        <v>11</v>
      </c>
      <c r="G34" s="38">
        <v>5</v>
      </c>
      <c r="H34" s="38">
        <v>5</v>
      </c>
      <c r="I34" s="38">
        <v>2</v>
      </c>
      <c r="J34" s="20">
        <v>6.5</v>
      </c>
      <c r="K34" s="20">
        <v>5.5</v>
      </c>
      <c r="L34" s="20">
        <v>7</v>
      </c>
      <c r="M34" s="20">
        <f t="shared" si="0"/>
        <v>42</v>
      </c>
      <c r="N34" s="20"/>
      <c r="O34" s="2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2.1" customHeight="1" x14ac:dyDescent="0.3">
      <c r="A35" s="27" t="s">
        <v>176</v>
      </c>
      <c r="B35" s="28">
        <v>6</v>
      </c>
      <c r="C35" s="37" t="s">
        <v>66</v>
      </c>
      <c r="D35" s="38" t="s">
        <v>67</v>
      </c>
      <c r="E35" s="38" t="s">
        <v>68</v>
      </c>
      <c r="F35" s="38">
        <v>10</v>
      </c>
      <c r="G35" s="20">
        <v>6</v>
      </c>
      <c r="H35" s="20">
        <v>4</v>
      </c>
      <c r="I35" s="20">
        <v>5.5</v>
      </c>
      <c r="J35" s="20">
        <v>6</v>
      </c>
      <c r="K35" s="20">
        <v>5.5</v>
      </c>
      <c r="L35" s="20">
        <v>4.5</v>
      </c>
      <c r="M35" s="20">
        <f t="shared" si="0"/>
        <v>41.5</v>
      </c>
      <c r="N35" s="20"/>
      <c r="O35" s="2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2.1" customHeight="1" x14ac:dyDescent="0.3">
      <c r="A36" s="27" t="s">
        <v>177</v>
      </c>
      <c r="B36" s="28">
        <v>3</v>
      </c>
      <c r="C36" s="37" t="s">
        <v>58</v>
      </c>
      <c r="D36" s="38" t="s">
        <v>77</v>
      </c>
      <c r="E36" s="38" t="s">
        <v>31</v>
      </c>
      <c r="F36" s="38">
        <v>11</v>
      </c>
      <c r="G36" s="38">
        <v>7.5</v>
      </c>
      <c r="H36" s="38">
        <v>4</v>
      </c>
      <c r="I36" s="38">
        <v>4</v>
      </c>
      <c r="J36" s="20">
        <v>7</v>
      </c>
      <c r="K36" s="20">
        <v>4.5</v>
      </c>
      <c r="L36" s="20">
        <v>1.5</v>
      </c>
      <c r="M36" s="20">
        <f t="shared" si="0"/>
        <v>39.5</v>
      </c>
      <c r="N36" s="20"/>
      <c r="O36" s="2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x14ac:dyDescent="0.3">
      <c r="A37" s="2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sortState xmlns:xlrd2="http://schemas.microsoft.com/office/spreadsheetml/2017/richdata2" ref="A4:M36">
    <sortCondition descending="1" ref="M4:M36"/>
  </sortState>
  <mergeCells count="2">
    <mergeCell ref="A1:O1"/>
    <mergeCell ref="A2:Q3"/>
  </mergeCells>
  <phoneticPr fontId="19" type="noConversion"/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Soutěžní čísla</vt:lpstr>
      <vt:lpstr>Body</vt:lpstr>
      <vt:lpstr>Výsledky pro tisk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Jelinková</dc:creator>
  <cp:lastModifiedBy>Klára Jelinková</cp:lastModifiedBy>
  <cp:lastPrinted>2024-03-22T13:02:02Z</cp:lastPrinted>
  <dcterms:created xsi:type="dcterms:W3CDTF">2024-03-22T13:46:05Z</dcterms:created>
  <dcterms:modified xsi:type="dcterms:W3CDTF">2024-04-05T12:51:08Z</dcterms:modified>
</cp:coreProperties>
</file>